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PPA 2017 " sheetId="1" r:id="rId1"/>
    <sheet name="Plan9" sheetId="10" state="hidden" r:id="rId2"/>
    <sheet name="POR PROGRAMA 2017" sheetId="11" r:id="rId3"/>
  </sheets>
  <calcPr calcId="124519"/>
  <fileRecoveryPr autoRecover="0"/>
</workbook>
</file>

<file path=xl/calcChain.xml><?xml version="1.0" encoding="utf-8"?>
<calcChain xmlns="http://schemas.openxmlformats.org/spreadsheetml/2006/main">
  <c r="E470" i="1"/>
  <c r="B25" i="11" l="1"/>
  <c r="E685" i="1" l="1"/>
  <c r="B36" i="11" s="1"/>
  <c r="E672" i="1"/>
  <c r="B35" i="11" s="1"/>
  <c r="E699" i="1" l="1"/>
  <c r="B37" i="11" s="1"/>
  <c r="E659" i="1" l="1"/>
  <c r="B34" i="11" s="1"/>
  <c r="E643" i="1"/>
  <c r="B33" i="11" s="1"/>
  <c r="E630" i="1"/>
  <c r="B32" i="11" s="1"/>
  <c r="E614" i="1"/>
  <c r="B31" i="11" s="1"/>
  <c r="E597" i="1"/>
  <c r="B30" i="11" s="1"/>
  <c r="B14" l="1"/>
  <c r="E581" i="1"/>
  <c r="B29" i="11" s="1"/>
  <c r="E543" i="1"/>
  <c r="B27" i="11" s="1"/>
  <c r="E565" i="1"/>
  <c r="B28" i="11" s="1"/>
  <c r="E230" i="1"/>
  <c r="B15" i="11" s="1"/>
  <c r="E338" i="1"/>
  <c r="B19" i="11" s="1"/>
  <c r="E388" i="1"/>
  <c r="B21" i="11" s="1"/>
  <c r="E274" i="1"/>
  <c r="B17" i="11" s="1"/>
  <c r="E253" i="1"/>
  <c r="B16" i="11" s="1"/>
  <c r="E483" i="1"/>
  <c r="B26" i="11" s="1"/>
  <c r="E441" i="1"/>
  <c r="B23" i="11" s="1"/>
  <c r="E458" i="1"/>
  <c r="B24" i="11" s="1"/>
  <c r="E304" i="1"/>
  <c r="B18" i="11" s="1"/>
  <c r="E408" i="1"/>
  <c r="B22" i="11" s="1"/>
  <c r="E370" i="1"/>
  <c r="B20" i="11" s="1"/>
  <c r="E18" i="1"/>
  <c r="B10" i="11" s="1"/>
  <c r="E40" i="1"/>
  <c r="B11" i="11" s="1"/>
  <c r="E51" i="1"/>
  <c r="B12" i="11" s="1"/>
  <c r="E63" i="1"/>
  <c r="B13" i="11" s="1"/>
  <c r="B38" l="1"/>
  <c r="E701" i="1"/>
</calcChain>
</file>

<file path=xl/sharedStrings.xml><?xml version="1.0" encoding="utf-8"?>
<sst xmlns="http://schemas.openxmlformats.org/spreadsheetml/2006/main" count="1731" uniqueCount="712">
  <si>
    <t>DIAGNÓSTICO</t>
  </si>
  <si>
    <t>DIRETRIZES</t>
  </si>
  <si>
    <t>Dar uma análise crítica ao administrador sobre financiamentos e parcelamentos, estudos de causo, análises dos juros, compensações, etc..., e manutenção da folha dos aposentados e pensionistas.</t>
  </si>
  <si>
    <t>OBJETIVOS</t>
  </si>
  <si>
    <t>Que a administração não efetue contratações impensadas, ou financiamentos impossíveis de se cumprir, além de efetuar análises das dívidas que estão sendo executadas. E que a folha dos aposentados e pensionistas sejam acompanhadas de forma estatística e financeira.</t>
  </si>
  <si>
    <t>AÇÕES</t>
  </si>
  <si>
    <t>PRODUTO</t>
  </si>
  <si>
    <t>UNID  MEDIDA</t>
  </si>
  <si>
    <t>META</t>
  </si>
  <si>
    <t>VALOR</t>
  </si>
  <si>
    <t>FONTE</t>
  </si>
  <si>
    <t xml:space="preserve">Dívidas </t>
  </si>
  <si>
    <t>Precatórios/Sentenças</t>
  </si>
  <si>
    <t>Aposent/Pensionistas</t>
  </si>
  <si>
    <t>Unidade</t>
  </si>
  <si>
    <t>Pessoal</t>
  </si>
  <si>
    <t>TOTAL</t>
  </si>
  <si>
    <t xml:space="preserve">Convênio </t>
  </si>
  <si>
    <t>Equipamentos</t>
  </si>
  <si>
    <t>Manut/</t>
  </si>
  <si>
    <t xml:space="preserve">Unidade </t>
  </si>
  <si>
    <t>Equipamento</t>
  </si>
  <si>
    <t>Convênios</t>
  </si>
  <si>
    <t xml:space="preserve"> </t>
  </si>
  <si>
    <t>Manut.</t>
  </si>
  <si>
    <t xml:space="preserve">O município de Criciúma concentra inúmeros e graves problemas ambientais que preconizam a promoção de atividades de fiscalização e conscientização ambiental. </t>
  </si>
  <si>
    <t>Promoção da fiscalização ambiental em todo o município, proteção do meio ambiente e os recursos naturais, licenciamento ambiental.</t>
  </si>
  <si>
    <t>Incentivar a conscientização ambiental entre os cidadãos e promover a conservação do meio ambiente para a melhoria da qualidade de vida.</t>
  </si>
  <si>
    <t>UNID. MEDIDA</t>
  </si>
  <si>
    <t>unidade</t>
  </si>
  <si>
    <t>Recuperação de áreas</t>
  </si>
  <si>
    <t>Ha</t>
  </si>
  <si>
    <t>UN. MEDIDA</t>
  </si>
  <si>
    <t>Pavimentação</t>
  </si>
  <si>
    <t>Sinalização</t>
  </si>
  <si>
    <t>Pass. De Nível</t>
  </si>
  <si>
    <t>Canalização</t>
  </si>
  <si>
    <t>Convênio</t>
  </si>
  <si>
    <t>Construção</t>
  </si>
  <si>
    <t>Serviços</t>
  </si>
  <si>
    <t>Centro Comunit.</t>
  </si>
  <si>
    <t>Revitalização</t>
  </si>
  <si>
    <t xml:space="preserve"> Unidade</t>
  </si>
  <si>
    <t xml:space="preserve">Manut. </t>
  </si>
  <si>
    <t>Prédio</t>
  </si>
  <si>
    <t>Unidades</t>
  </si>
  <si>
    <t>Capacitação</t>
  </si>
  <si>
    <t>Material</t>
  </si>
  <si>
    <t>Obra</t>
  </si>
  <si>
    <t>DIAGNOSTICO</t>
  </si>
  <si>
    <t>Profissional</t>
  </si>
  <si>
    <t>Divulgação</t>
  </si>
  <si>
    <t>Pessoas</t>
  </si>
  <si>
    <t>MUNICÍPIO DE CRICIÚMA – Fundação Cultural de Criciúma</t>
  </si>
  <si>
    <t>O Município de Criciúma tem capacidade arrecadar mais com os recursos de incentivos a cultura, junto as empresas do Município, necessitando de uma maior atenção e disponibilidade de pessoal para incentivar a arrecadação, podendo aumentar os serviços dos programas e ações da Fundação Cultural de Criciúma, em conformidade com o novo Plano Diretor do Municipio.</t>
  </si>
  <si>
    <t>Ampliar os programas e melhorar os atuais para as crianças, dando uma maior chance de humanização, em conformidade com o Plano Diretor do municipio</t>
  </si>
  <si>
    <t xml:space="preserve">Atender melhor as crianças através dos programas disponíveis e os a serem ampliados e melhorados.     </t>
  </si>
  <si>
    <t xml:space="preserve"> Manut.</t>
  </si>
  <si>
    <t>MUNICÍPIO DE CRICIÚMA – Secretaria Mun. Do Sistema da Saúde</t>
  </si>
  <si>
    <t>Execução das ações e serviços públicos de saúde, aprovadas pelo Conselho Municipal de Saúde e em conformidade com as orientações do Ministério da Saúde e Secretaria do Estado da Saúde. Implantação, construção, ampliação e manutenção da rede sistema municipal de Saúde.</t>
  </si>
  <si>
    <t xml:space="preserve"> Realizar ações de promoção e prevenção à saúde na rede básica e Estratégia Saúde da Família, e ações curativas na rede secundaria e terciária do sistema municipal da saúde.</t>
  </si>
  <si>
    <t>1.000m²</t>
  </si>
  <si>
    <t xml:space="preserve">MUNICÍPIO DE CRICIÚMA – Instituto Municipal  de Seguridade Social dos Servidores Públicos de Criciúma – CRICIÚMAPREV </t>
  </si>
  <si>
    <t xml:space="preserve">Os servidores municipais estão inclusos em sistema próprio de Previdência.  </t>
  </si>
  <si>
    <t>Manter o Sistema Municipal de Previdência aos beneficiários.</t>
  </si>
  <si>
    <t xml:space="preserve">Garantir a cobertura previdenciária, buscando a proteção social aos beneficiários do Regime Próprio de Previdência Social do Município de Criciúma (RPPS).      </t>
  </si>
  <si>
    <t>Diversos</t>
  </si>
  <si>
    <t>Reserva</t>
  </si>
  <si>
    <t>MUNICÍPIO DE CRICIÚMA – Fundação Municipal de Esportes - FME</t>
  </si>
  <si>
    <t>O legislativo não possui sede própria, atualmente ocupa um andar num edifício de difícil acesso, em função de sua localização, sua estrutura administrativa está necessitando de maior espaço físico e desta forma propiciando melhores condições para as bancadas desenvolverem seus trabalhos, e os funcionários desempenharem seus serviços.</t>
  </si>
  <si>
    <t>Maximização dos recursos disponíveis, agilização nas atividades, ampliação dos trabalhos, segurança e transparência nos serviços do legislativo.</t>
  </si>
  <si>
    <t>Tornar o poder legislativo, ágil, eficiente, transparente, voltado ao cidadão.</t>
  </si>
  <si>
    <t>Objetivos:</t>
  </si>
  <si>
    <t>Manutenção</t>
  </si>
  <si>
    <t xml:space="preserve">MUNICÍPIO DE CRICIÚMA – Fundo Municipal dos Direitos da Criança e do Adolescente </t>
  </si>
  <si>
    <t>- Garantir o atendimento prioritário a crianças e adolescentes em todas as esferas;</t>
  </si>
  <si>
    <t>- Manutenção e ampliação dos programas específicos para o atendimento e garantia de direitos, bem como, articulação com órgão do Judiciário, Ministério Público, Defensoria Pública, Conselho Tutelar e demais órgão municipais, estaduais, federais.</t>
  </si>
  <si>
    <t>MUNICÍPIO DE CRICIÚMA – Fundo Mun. de Assist. Social</t>
  </si>
  <si>
    <t xml:space="preserve"> - Garantir financiamento para as ações socioassistenciais ofertados através das entidades do município, bem como a estrutura necessária para o funcionamento da gestão de assistência social;</t>
  </si>
  <si>
    <t>- Monitorar e avaliar os serviços socioassistenciais governamentais e não governamentais visando à garantia dos serviços prestados;</t>
  </si>
  <si>
    <t>- Promover a participação de profissionais e conselheiros em eventos afetos à politica de assistência social, com vistas à formação profissional e o exercício do controle social.</t>
  </si>
  <si>
    <t>Contrato/Conv.</t>
  </si>
  <si>
    <t>Participação</t>
  </si>
  <si>
    <t>MUNICÍPIO DE CRICIÚMA – Fundo Municipal de Habitação de Interesse Social</t>
  </si>
  <si>
    <t>- Garantir o acesso à moradia digna à população em situação de vulnerabilidade social;</t>
  </si>
  <si>
    <t>- Garantir a titulação do bem imóvel das áreas públicas ocupadas às pessoas de baixa renda e a recuperação urbano-ambiental, motivando o desenvolvimento sócio-economico e o onseqüente resgate da cidadania.</t>
  </si>
  <si>
    <t>Áreas Irregulares</t>
  </si>
  <si>
    <t>PROGRAMAS E AÇÕES PARA O PLANO PLURIANUAL DE 2018/2021</t>
  </si>
  <si>
    <t xml:space="preserve">MUNICÍPIO DE CRICIÚMA – Secretaria Municipal da Fazenda </t>
  </si>
  <si>
    <t>PLANO PLURIANUAL 2018/2021</t>
  </si>
  <si>
    <t xml:space="preserve">MUNICÍPIO DE CRICIÚMA – Procuradoria Geral                             </t>
  </si>
  <si>
    <t>MUNICÍPIO DE CRICIÚMA – Câmara de Vereadores</t>
  </si>
  <si>
    <t xml:space="preserve">MUNICÍPIO DE CRICIÚMA – Gabinete do Prefeito </t>
  </si>
  <si>
    <t xml:space="preserve">MUNICÍPIO DE CRICIÚMA – Gabinete do Vice-Prefeito  </t>
  </si>
  <si>
    <t>100,111,112,134,164,180,189</t>
  </si>
  <si>
    <t xml:space="preserve">PROGRAMA - 1000 – OPERAÇÕES ESPECIAIS </t>
  </si>
  <si>
    <t>100, 180</t>
  </si>
  <si>
    <t xml:space="preserve">Planejar  medidas de incremento das receitas e a estabilidade nas despesas                            </t>
  </si>
  <si>
    <t>Que as receitas possam crescer o suficiente para podermos cobrir as despesas fixas, e ainda obtermos sobra para os investimentos</t>
  </si>
  <si>
    <t>1.001 - Amortização/Juros</t>
  </si>
  <si>
    <t>O Município de Criciúma tem uma relevante dívida, e outras a serem assumidas, e atualmente paga-se aproximadamente 0,70% da R.C.L./Mensal, em juros e amortização da dívida,  em folha dos aposentados remanescente do pessoal que apontaram-se antes da criação do Instituto Municipal de Previdência e de precatórios que o município vem pagando de acordo com a EC 62/2009.</t>
  </si>
  <si>
    <t xml:space="preserve">           Folha de Pagamento dos Aposentados e Pensionistas</t>
  </si>
  <si>
    <t>PROGRAMA  - 1001 – GESTÃO ADMINISTRATIVA</t>
  </si>
  <si>
    <t xml:space="preserve">1.002 – Manut. Funcional do Gabinete do Prefeito </t>
  </si>
  <si>
    <t>1.004 - Manut. Do Comitê Gestor e da Assessoria de Gabinete</t>
  </si>
  <si>
    <t>1.006 - Manut: Da Ouvidoria</t>
  </si>
  <si>
    <t>1.007 - Manut. Da Coordenadoria de Organizações Comunitárias</t>
  </si>
  <si>
    <t>1.008 - Manut. Da Defesa Civil</t>
  </si>
  <si>
    <t>1.009 - Manut. Do Conselho Tutelar</t>
  </si>
  <si>
    <t>1.005 - Manut: Da Junta do Serviço Militar</t>
  </si>
  <si>
    <t>1.003 - Manut. Da Secretaria Geral</t>
  </si>
  <si>
    <t>1.011 - Manut. Da Diretoria de Comunicação</t>
  </si>
  <si>
    <t>1.013 - Manut. Da Diretoria de Trânsito e Transporte</t>
  </si>
  <si>
    <t>1.014 - Manut. Do Fundo do Idoso - Proteção ao Idoso</t>
  </si>
  <si>
    <t>1.010 - Manut. Da Diretorias De Tecnologia da Informação</t>
  </si>
  <si>
    <t>1.012 - Manut.da Diretoria De Logistica</t>
  </si>
  <si>
    <t xml:space="preserve">PROGRAMA  - 1002 – APOIO A GESTÃO ADMINISTRATIVA </t>
  </si>
  <si>
    <t xml:space="preserve">1.015 – Manut. Funcional do Gabinete do Vice-Prefeito </t>
  </si>
  <si>
    <t xml:space="preserve">            Manut. Da Assessoria de Gabinete</t>
  </si>
  <si>
    <t xml:space="preserve">           Cumprimento da EC 62/09, Sentenças Judiciais e Depósitos Judiciais </t>
  </si>
  <si>
    <t xml:space="preserve">1.017 - Manut. Da Casa da Cidadania </t>
  </si>
  <si>
    <t xml:space="preserve">1.016 – Manut. da Procuradoria Geral                    </t>
  </si>
  <si>
    <t xml:space="preserve">1.018 – Manut. Do PROCON </t>
  </si>
  <si>
    <t xml:space="preserve">PROGRAMA - 1004 – GESTÃO FISCAL E FINANCEIRA </t>
  </si>
  <si>
    <t>1.021 - Manut. Do Controle Interno</t>
  </si>
  <si>
    <t>1.022 - Manut. Da Arrecadação,Fiscalização,Cadastro Imobiliário</t>
  </si>
  <si>
    <t>1.025 - Manut. Do Patrimônio</t>
  </si>
  <si>
    <t xml:space="preserve">1.026 - Manut. Da Agricultura </t>
  </si>
  <si>
    <t>1.020 - Manut. Do Recursos Humanos, Admissões por Concursos, Capacitação Profis.</t>
  </si>
  <si>
    <t>1.023 - Manut. Da Tesouraria e Contabilidade - Financeiro</t>
  </si>
  <si>
    <t xml:space="preserve">1.027 - Manut. Do Convênio  Policia Militar </t>
  </si>
  <si>
    <t xml:space="preserve">1.028 - Manut. Do Convênio Trânsito Policia Civil </t>
  </si>
  <si>
    <t xml:space="preserve">1.029 - Manut. Do Convênio Corpo de Bombeiros </t>
  </si>
  <si>
    <t>100/164</t>
  </si>
  <si>
    <t>100/111</t>
  </si>
  <si>
    <t>100/134/164</t>
  </si>
  <si>
    <t>MUNICÍPIO DE CRICIÚMA – Secretaria Municipal de Educação de Criciúma</t>
  </si>
  <si>
    <t xml:space="preserve">DIAGNÓSTICO </t>
  </si>
  <si>
    <t>A Rede Municipal de Educação atende aproximadamente 19.000 alunos. Conta com aproximadamente 2.000 profissionais que atuamnas escolas municipais e CEIMs. A Educação Municipal necessita de investimento para garantir Ed. Pública de qualidade que contribui para a formação humana do Cidadão Criciumense.</t>
  </si>
  <si>
    <t>Promoção e gerenciamento de ações administrativas que visam potencializar o trabalho educativo de qualidade nas escolas e CEIMs.</t>
  </si>
  <si>
    <t>Escolas</t>
  </si>
  <si>
    <t>119/136</t>
  </si>
  <si>
    <t>Combustível</t>
  </si>
  <si>
    <t>Gás</t>
  </si>
  <si>
    <t>Escolas/Secretaria</t>
  </si>
  <si>
    <t>Obras</t>
  </si>
  <si>
    <t>Instrum. Musicais</t>
  </si>
  <si>
    <t>Cursos</t>
  </si>
  <si>
    <t xml:space="preserve">Cursos </t>
  </si>
  <si>
    <t>Móveis</t>
  </si>
  <si>
    <t>119/132/136</t>
  </si>
  <si>
    <t>Equip./materiais</t>
  </si>
  <si>
    <t>Óculos</t>
  </si>
  <si>
    <t>Jornais</t>
  </si>
  <si>
    <t>Protetores</t>
  </si>
  <si>
    <t>Eletrônica/humana</t>
  </si>
  <si>
    <t xml:space="preserve">Serviços </t>
  </si>
  <si>
    <t>Veículos</t>
  </si>
  <si>
    <t>Carros</t>
  </si>
  <si>
    <t>Terrenos</t>
  </si>
  <si>
    <t>Estagiários</t>
  </si>
  <si>
    <t>Sec. Educação</t>
  </si>
  <si>
    <t>terrenos</t>
  </si>
  <si>
    <t>Instrumentos</t>
  </si>
  <si>
    <t>veículo</t>
  </si>
  <si>
    <t>escolas</t>
  </si>
  <si>
    <t>Protetor</t>
  </si>
  <si>
    <t>Uniformes</t>
  </si>
  <si>
    <t>101/119/136</t>
  </si>
  <si>
    <t>Salas</t>
  </si>
  <si>
    <t>Microônibus</t>
  </si>
  <si>
    <t>Ônibus</t>
  </si>
  <si>
    <t>Seguro</t>
  </si>
  <si>
    <t>Caderno Pedagógico</t>
  </si>
  <si>
    <t>Relógio Digital</t>
  </si>
  <si>
    <t>Sistema Informatizado</t>
  </si>
  <si>
    <t>A Central de Alimentos atende uma demanda de 72 Unidades escolares, sendo responsável pela aquisição gêneros alimentícios, formação continuadaas serventes, fornecimento de gás e transporte dos alimentos as escolas e CEIMs.</t>
  </si>
  <si>
    <t>Promoção e gerenciamento de ações que visam potencializar o trabalho educativo de qualidade nas escolas e CEIMs, mantendo os serviços da Central de alimentos com um bom desenvolvimento e garantindo assim a qualidade dos atendimento prestados.</t>
  </si>
  <si>
    <t>·         Elaborar cardápio de qualidade para um bom desenvolvimento e crescimento dos alunos;</t>
  </si>
  <si>
    <t>·         Oportunizar Formação Continuada as serventes, para qualificar o atendimento;</t>
  </si>
  <si>
    <t>·         Fornecer gêneros alimentícios, gás e outros, para garantir as necessidades básicas das unidades;</t>
  </si>
  <si>
    <t>Merenda</t>
  </si>
  <si>
    <t>Alimentos</t>
  </si>
  <si>
    <t>Utensílios</t>
  </si>
  <si>
    <t xml:space="preserve">                       TOTAL</t>
  </si>
  <si>
    <t>A rede Municipal de Educação em cumprimento a estratégia 1.21 das Meta 1 PME tem como compromissogarantir o cumprimento da lei12.796/2013 que determina o atendimento à criança de, no mínimo 04(quatro horas diárias) para o turno parcial e 07 (sete) horas para jornada integral, com carga horária mínima anual de 800 (oitocentas) horas, distribuídas por no mínimo de 200 (duzentos) dias de trabalho educacional.</t>
  </si>
  <si>
    <t>Promoção e gerenciamentode ações que visam potencializar o trabalho educativo de qualidade nos CEIMs Centros de Educação Infantil.</t>
  </si>
  <si>
    <t>Móveis, cadeiras, carteiras, etc.</t>
  </si>
  <si>
    <t>132/101</t>
  </si>
  <si>
    <t>Materiais</t>
  </si>
  <si>
    <t>Móveis, etc.</t>
  </si>
  <si>
    <t>Cartolina, cadernos,etc.</t>
  </si>
  <si>
    <t>Passagens</t>
  </si>
  <si>
    <t>material</t>
  </si>
  <si>
    <t>impressão</t>
  </si>
  <si>
    <t>·         Encaminhamentos de segurados do INSS para reciclagem, visando a continuação/conclusão dos estudos para ser reintegrados ao mercado de trabalho;</t>
  </si>
  <si>
    <t>·         Inclusão dos imigrantes estrangeiros (Haitianos, Ganezes, Angolanos);</t>
  </si>
  <si>
    <t>·         Encaminhamentos de alunos do Ensino do Regularcom  distorção idade/ano.</t>
  </si>
  <si>
    <t>Promoção e gerenciamento de ações que visam potencializar o trabalho educativo de qualidade nos Núcleos de atendimento do PROEJA.</t>
  </si>
  <si>
    <t>·         Ampliar o acesso e permanência dos jovens e adultos sem escolaridade no PROEJA;</t>
  </si>
  <si>
    <t>·         Qualificar profissionalmente os jovens e adultos atendidos pelo Programa, por meio de parcerias.</t>
  </si>
  <si>
    <t>Alunos</t>
  </si>
  <si>
    <t>unidades</t>
  </si>
  <si>
    <t>Periódicos</t>
  </si>
  <si>
    <t>Aluno atendido</t>
  </si>
  <si>
    <t>Profissionais</t>
  </si>
  <si>
    <t>Prof. Atendido</t>
  </si>
  <si>
    <t>materiais</t>
  </si>
  <si>
    <t>pessoal</t>
  </si>
  <si>
    <t>A rede Municipal de Educação em cumprimento a meta 4 do PME tem como compromisso de universalizar, para a população de 4(quatro) a 17(dezessete) anos com deficiência, transtornos globais do desenvolvimento e altas habilidades ou superdotação, o acesso à Educação Básica e ao atendimento Educacional Especializado (AEE), preferencialmente na rede regular de ensino, com a garantia do sistema educacional inclusivo de salas de recursos funcionais, classes, escolas ou serviços especializados, públicos ou conveniados.</t>
  </si>
  <si>
    <t>Promoção e gerenciamento de ações que visam potencializar o trabalho educativo de qualidade quanto àinclusão dos/as alunos/as com necessidades educativas especiais ou deficiências na rede regular de ensino no atendimento educacional especializado.</t>
  </si>
  <si>
    <t>·         Implementara Política Nacional  de Educação Especial na perspectiva da Educação Inclusiva e o atendimento educacional especializado a toda a rede;</t>
  </si>
  <si>
    <t>·         Garantir a oferta de Formação Bilíngue em LínguaBrasileiras de Sinais (LIBRAS);</t>
  </si>
  <si>
    <t>·         Articular o Convênio com Associação ADVISUL;</t>
  </si>
  <si>
    <t>·         Criar uma escola Polo de atendimento Bilíngue;</t>
  </si>
  <si>
    <t>·         Adquirir materiais pedagógicos para o atendimento dos alunos cegos;</t>
  </si>
  <si>
    <t>Alunos atendidos</t>
  </si>
  <si>
    <t>Carro</t>
  </si>
  <si>
    <t>A Rede Municipal de Educação possui aproximadamente 2.000 profissionais e em consonância com o PME meta 15, o município tem o compromisso com a formação continuada. Não possuímos espaços específicos para as formações que ocorrem em espaços locados ou cedidos por Instituições parceiras.</t>
  </si>
  <si>
    <t xml:space="preserve">Diante da situação inadequada ao trabalho, se faz necessário a aquisição de espaço próprio ou construção de um espaço físico (salas e auditório, biblioteca), onde possam ser realizadas as formações dos profissionais e também utilizado para pesquisas bibliográficas e digitais. </t>
  </si>
  <si>
    <t>Continuidade a organização de eventos através deste espaço a fim de atender as demandas.</t>
  </si>
  <si>
    <t>Promoção e gerenciamento de ações que visam potencializar o trabalhode qualidade junto aos profissionais da rede.</t>
  </si>
  <si>
    <t xml:space="preserve">·         Promover a cultura de formação continuada de profissionais que atuam na rede municipal de educação; </t>
  </si>
  <si>
    <t>·         Proporcionar um espaço adequado para pesquisas e leituras dos profissionais da rede municipal de educação;</t>
  </si>
  <si>
    <t>·         Aquisição de espaço próprio ou construção de um espaço físico;</t>
  </si>
  <si>
    <t>Espaço físico</t>
  </si>
  <si>
    <t>Máquina</t>
  </si>
  <si>
    <t>eventos</t>
  </si>
  <si>
    <t>Lanches</t>
  </si>
  <si>
    <t>A rede Municipal de Educação conta com uma Equipe Multidisciplinar, que tem como meta principal viabilizar a prestação de serviço de fonoaudiologia, psicologia e psicopedagogia, garantindo melhora das condições de vida, de saúde e de aprendizagem para os alunos matriculados na rede municipal de ensino de Criciúma.</t>
  </si>
  <si>
    <t>Promoção e gerenciamento de ações que visam potencializar o trabalho educativo de qualidade nas unidades escolares e CEIMs.</t>
  </si>
  <si>
    <t>·         Articular parcerias com a Secretaria de Saúde para o atendimento Clínico dos alunos da rede (Criação de um Pólo de Atendimento Clínico nas áreas de fonoaudiologia, psicologia e psicopedagogia)</t>
  </si>
  <si>
    <t xml:space="preserve">·         Construir uma Política de Atendimento Educacional destes especialistas nas unidades escolares e CEIMs;(Projeto  Educacional); </t>
  </si>
  <si>
    <t xml:space="preserve">   VALOR</t>
  </si>
  <si>
    <t>Materiais diversos/livros</t>
  </si>
  <si>
    <t>A rede Municipal de Educação em cumprimento Leis 10.639/03 e 11.645/08 ,  garante um currículo que contempla os conteúdos que valorizam a diversidade Étnico-Racial. Portanto oferece formação continuada aos profissionaisque, por meio de suas práticas pedagógicas, contribuirão na construção de uma sociedade mais igualitária.</t>
  </si>
  <si>
    <t>Promoção e gerenciamento de ações que visam potencializar o trabalho educativo de qualidade em consonância com as Leis.</t>
  </si>
  <si>
    <t>·         Reduzir as desigualdades raciais existentes nas estruturas de poder e que perpassam o sistema sócio/educacional/econômico no município, atendendo o ensino da educação básica e seus profissionais no processo das relações sociais de diversidade étnico-racial.</t>
  </si>
  <si>
    <t>·         Adquirir livros de literatura infanto-juvenil, brinquedos ejogos.</t>
  </si>
  <si>
    <t>·         Promover o I Seminário de Africanidades.</t>
  </si>
  <si>
    <t xml:space="preserve">Revista </t>
  </si>
  <si>
    <t>Oficinas</t>
  </si>
  <si>
    <t>Oficinas/ Palestras</t>
  </si>
  <si>
    <t>Meio de transporte</t>
  </si>
  <si>
    <t>Formação</t>
  </si>
  <si>
    <t>101/119/132</t>
  </si>
  <si>
    <t>Giácomo Búrigo,Marcílio Dias,Fiorento Meller,Adolfo Back</t>
  </si>
  <si>
    <t>101/119/132/136</t>
  </si>
  <si>
    <t>Material de construção</t>
  </si>
  <si>
    <t xml:space="preserve"> Pequenos reparos</t>
  </si>
  <si>
    <t>Aquisição e manutenção de instrumentos da banda</t>
  </si>
  <si>
    <t>Diárias e adiantamento para Coordenadoras da SME</t>
  </si>
  <si>
    <t xml:space="preserve"> Cursos motoristas </t>
  </si>
  <si>
    <t>Mobiliários (convênio Federal)</t>
  </si>
  <si>
    <t xml:space="preserve"> Contratação da empresa para seleção de ACT´s</t>
  </si>
  <si>
    <t xml:space="preserve"> Materiais e equipamentos (convênio Federal)</t>
  </si>
  <si>
    <t xml:space="preserve"> Convênio Oftalmo</t>
  </si>
  <si>
    <t xml:space="preserve"> Assinatura de jornais</t>
  </si>
  <si>
    <t xml:space="preserve"> Vigilância escolar</t>
  </si>
  <si>
    <t xml:space="preserve"> Despesas emergenciais </t>
  </si>
  <si>
    <t xml:space="preserve"> Protetor solar/ Educação Física</t>
  </si>
  <si>
    <t>Aquisição de carros pequenos para passageiros</t>
  </si>
  <si>
    <t xml:space="preserve"> Aquisição de veículos (micro ônibus)</t>
  </si>
  <si>
    <t>Aquisição de veículos (sprintrs)</t>
  </si>
  <si>
    <t xml:space="preserve"> Aquisição de microônibus</t>
  </si>
  <si>
    <t xml:space="preserve"> Aquisição de ônibus (convênio federal)</t>
  </si>
  <si>
    <t>Adaptação arquitetônica dos edifícios escolares para atendimento dos alunos com deficiência</t>
  </si>
  <si>
    <t xml:space="preserve"> Seguro carro contra terceiros</t>
  </si>
  <si>
    <t>Reforma de escolas e Ceim´s</t>
  </si>
  <si>
    <t xml:space="preserve"> Aquisição de terrenos para construção de escolas</t>
  </si>
  <si>
    <t xml:space="preserve"> Construção de escolas</t>
  </si>
  <si>
    <t xml:space="preserve"> Construção de parque infantil</t>
  </si>
  <si>
    <t xml:space="preserve"> Manutenção de quadra coberta/ ginásios</t>
  </si>
  <si>
    <t xml:space="preserve"> Manutenção de quadra esportiva</t>
  </si>
  <si>
    <t xml:space="preserve"> Manutenção de parque infantil</t>
  </si>
  <si>
    <t xml:space="preserve"> Vale transporte – estagiários</t>
  </si>
  <si>
    <t xml:space="preserve"> Aquisição e manutenção de relógios biométricos</t>
  </si>
  <si>
    <t>Instalação de programa de informatização na Rede Municipal de Ensino.</t>
  </si>
  <si>
    <t xml:space="preserve"> Aquisição de terrenos para ampliação de escolas</t>
  </si>
  <si>
    <t xml:space="preserve"> Viagens de estudo</t>
  </si>
  <si>
    <t xml:space="preserve"> Aquisição de veículos para carga</t>
  </si>
  <si>
    <t xml:space="preserve"> Aquisição de computadores</t>
  </si>
  <si>
    <t xml:space="preserve"> Fornecimento de Gás de cozinha</t>
  </si>
  <si>
    <t xml:space="preserve"> FornecimentoToner’s e cartuchos</t>
  </si>
  <si>
    <t xml:space="preserve"> Aquisição de protetor solar para professores de Ed. Física</t>
  </si>
  <si>
    <t>Assinatura de Jornais</t>
  </si>
  <si>
    <t xml:space="preserve"> Uniformes alunos/funcionários</t>
  </si>
  <si>
    <t xml:space="preserve"> Reforma, manutenção e pintura</t>
  </si>
  <si>
    <t xml:space="preserve"> Aquisição de combustível</t>
  </si>
  <si>
    <t xml:space="preserve"> Segurança das escolas</t>
  </si>
  <si>
    <t xml:space="preserve"> 1.033  Funcional do FUNDEB (Folha pagto.)</t>
  </si>
  <si>
    <t xml:space="preserve">  Reprodução de Exemplares das Diretrizes Curriculares da Ed. Infantil do Municipal.</t>
  </si>
  <si>
    <t xml:space="preserve"> Ponto Digital p/ as unidades escolares.</t>
  </si>
  <si>
    <t xml:space="preserve"> Ampliação da jornada de trabalho dos professores para aulas excedentes.</t>
  </si>
  <si>
    <t>Serviços de coffee break das Formações Continuadas ( Seminários, Palestras, Reuniões e outros)</t>
  </si>
  <si>
    <t>Convênio com Instituições Filantrópicas.</t>
  </si>
  <si>
    <t xml:space="preserve"> Formação de merendeiras</t>
  </si>
  <si>
    <t xml:space="preserve"> Funcionários</t>
  </si>
  <si>
    <t xml:space="preserve"> Transporte da merenda</t>
  </si>
  <si>
    <t xml:space="preserve"> Gás natural</t>
  </si>
  <si>
    <t xml:space="preserve"> Merenda ( Recursos próprios)</t>
  </si>
  <si>
    <t xml:space="preserve"> Merenda PNAE</t>
  </si>
  <si>
    <t xml:space="preserve"> Aquisição de utensílios, equipamentos e manutenção.</t>
  </si>
  <si>
    <t xml:space="preserve"> Construção de CEIM`s (contra partida Municipal)</t>
  </si>
  <si>
    <t xml:space="preserve"> Construção de CEIM´s</t>
  </si>
  <si>
    <t xml:space="preserve"> Mobiliário (Prog. Governo Federal)</t>
  </si>
  <si>
    <t>Dinheiro Direto na Escola – PDDE (Prog. Federal)</t>
  </si>
  <si>
    <t>Projetos Educativos</t>
  </si>
  <si>
    <t xml:space="preserve">    Manutenção dos CEIMs (pinturas,reformas,etc...)</t>
  </si>
  <si>
    <t>Equipamentos e mobiliários</t>
  </si>
  <si>
    <t>Material escolar</t>
  </si>
  <si>
    <t xml:space="preserve"> Vale transporte</t>
  </si>
  <si>
    <t>Contratação de assessoria para Formação Continuada e elaboração das Diretrizes Curriculares do Ensino Fundamental</t>
  </si>
  <si>
    <t xml:space="preserve"> Material de consumo para assessoria</t>
  </si>
  <si>
    <t xml:space="preserve"> Material gráfico (impressão do Diretrizes Curriculares)</t>
  </si>
  <si>
    <t xml:space="preserve"> Projetos Educativos</t>
  </si>
  <si>
    <t xml:space="preserve"> Assinatura de revistas para leitura em sala</t>
  </si>
  <si>
    <t xml:space="preserve"> Implantação de um sistema de avaliação de competências </t>
  </si>
  <si>
    <t xml:space="preserve"> Implantar segurança humana em todos os núcleos de EJA</t>
  </si>
  <si>
    <t>Divulgação do PROEJA na Mídia</t>
  </si>
  <si>
    <t xml:space="preserve"> Participação em atividades culturais no município e no estado (transporte)</t>
  </si>
  <si>
    <t xml:space="preserve"> Formação continuada Semanal professores</t>
  </si>
  <si>
    <t xml:space="preserve"> Aquisição de material didático (mapas, atlas, globos, livros etc..)</t>
  </si>
  <si>
    <t xml:space="preserve"> Formatura unificada semestral</t>
  </si>
  <si>
    <t xml:space="preserve"> Formação inicial e continuada para professores/as que atuam no ensino regular e equipe multiprofissionalna perspectiva da educação inclusiva.</t>
  </si>
  <si>
    <t xml:space="preserve"> Aquisição de materiais para os/as alunos/as com NEE ou deficiências.</t>
  </si>
  <si>
    <t xml:space="preserve"> Transporte escolar para os/as alunos/as com NEE ou deficiências.</t>
  </si>
  <si>
    <t xml:space="preserve"> Transporte para coordenação de educação especial para acompanhamento e assessorias nas escolas.</t>
  </si>
  <si>
    <t xml:space="preserve"> Contratação de monitores / estagiários</t>
  </si>
  <si>
    <t xml:space="preserve"> Manutenção de convênios com instituições de Educação Especial</t>
  </si>
  <si>
    <t xml:space="preserve"> Convênio Federal Seminário</t>
  </si>
  <si>
    <t xml:space="preserve">  Atendimento educacional especializado com salas de recursos nas escolas      municipais.</t>
  </si>
  <si>
    <t xml:space="preserve"> Manutenção de pessoal</t>
  </si>
  <si>
    <t xml:space="preserve"> Mobiliárioe material permanente</t>
  </si>
  <si>
    <t xml:space="preserve">Material de consumo </t>
  </si>
  <si>
    <t xml:space="preserve"> Aquisição de aparelhos de DVD</t>
  </si>
  <si>
    <t>Aquisição de máquina copiadora</t>
  </si>
  <si>
    <t xml:space="preserve"> Máquina fotográfica digital</t>
  </si>
  <si>
    <t xml:space="preserve"> Aquisição Data Show</t>
  </si>
  <si>
    <t xml:space="preserve"> Manutenção de Data Show</t>
  </si>
  <si>
    <t xml:space="preserve"> Organização de eventos promovidos pela Secretaria de Educação</t>
  </si>
  <si>
    <t xml:space="preserve"> Lanches para eventos</t>
  </si>
  <si>
    <t xml:space="preserve"> Aquisição de notebook</t>
  </si>
  <si>
    <t xml:space="preserve"> Aquisição de caixa de som</t>
  </si>
  <si>
    <t xml:space="preserve"> Aquisição de microfone/baterias</t>
  </si>
  <si>
    <t xml:space="preserve"> Equipe multiprofissional para atendimento especializado.</t>
  </si>
  <si>
    <t xml:space="preserve"> Transporte para os profissionais</t>
  </si>
  <si>
    <t xml:space="preserve"> Materiais pedagógicos</t>
  </si>
  <si>
    <t>Aquisição de livros de literatura infanto-juvenil, brinquedos ejogos.</t>
  </si>
  <si>
    <t>I Seminário de Africanidades.</t>
  </si>
  <si>
    <t xml:space="preserve"> Aquisição de bens duráveis.</t>
  </si>
  <si>
    <t xml:space="preserve"> Cursos de Aperfeiçoamento para a Coordenação.</t>
  </si>
  <si>
    <t>Compra de terreno para construção da Escola Municipal Amaro Batista</t>
  </si>
  <si>
    <t>Projeto Preventivo de Incêndio</t>
  </si>
  <si>
    <t>Telas, (cozinhas, refeitórios p/ os centros de educação Infantil)</t>
  </si>
  <si>
    <t>Conclusão das obras em Ginásio e quadra Cobertas:</t>
  </si>
  <si>
    <t>Construção de banheiros da Ed.Infantil e construção de 02 (duas) salas de aula</t>
  </si>
  <si>
    <t xml:space="preserve"> Reforma e adequação acessibilidade Escola Municipal Dionizio Milioli</t>
  </si>
  <si>
    <t>Cobertura da quadra e adequação a acessibilidade Escola Municipal Filho do Mineiro.</t>
  </si>
  <si>
    <t xml:space="preserve"> Construções 01 sala p/ professores e refeitório Escola Municipal GiácomoBúrigo</t>
  </si>
  <si>
    <t xml:space="preserve"> Construção da Secretaria Jorge da Cunha Carneiro e Ginásio Coberto.</t>
  </si>
  <si>
    <t xml:space="preserve">Aquisição de terreno equadra coberta Escola Municipal José Cesário da Silva </t>
  </si>
  <si>
    <t xml:space="preserve"> Coberturas quadra Escola Municipal José Rosso.</t>
  </si>
  <si>
    <t>Construções de um Ginásio Escola Municipal Judite Duarte de Oliveira</t>
  </si>
  <si>
    <t>Coberturas quadra Escola Municipal GiácomoZanette</t>
  </si>
  <si>
    <t xml:space="preserve"> Reforma e construção de banheiros da Ed. Infantil e refeitório Escola Municipal Marcílio Dias.</t>
  </si>
  <si>
    <t>Construção de Ginásio Escola Municipal PascoalMeller</t>
  </si>
  <si>
    <t>Construtora de banheiros ed. Infantil e cobertura de quadra Escola Municipal José Bertero</t>
  </si>
  <si>
    <t>Reforma dacozinha, refeitório e sala dos professores Escola Municipal Lili Coelho</t>
  </si>
  <si>
    <t>Adequação dos banheiros da ed. Infantil e Acessibilidade Escola Municipal Serafina Milioli</t>
  </si>
  <si>
    <t>Ampliação Biblioteca da Escola Municipal Acácio Vilain.</t>
  </si>
  <si>
    <t>Cobertura da Quadra Escola Municipal Antônio Colombo</t>
  </si>
  <si>
    <t xml:space="preserve"> Construção de um refeitório Escola Municipal Augusto Pavei.</t>
  </si>
  <si>
    <t xml:space="preserve"> Ampliação de 02 salas e construção de banheirosde Ed.Infantil Escola Municipal Caetano Ronchi</t>
  </si>
  <si>
    <t xml:space="preserve"> Construções de quadra cobertura Escola Municipal Carlos Gorini.</t>
  </si>
  <si>
    <t xml:space="preserve"> Conclusão da obra Escola Municipal Eliza Sampaio Rovaris</t>
  </si>
  <si>
    <t xml:space="preserve"> Reforma do telhado (quadra) Escola Municipal FiorentoMeller.</t>
  </si>
  <si>
    <t xml:space="preserve"> Construção de quadra e reforma do telhado Escola Municipal Honório Daltoé.</t>
  </si>
  <si>
    <t xml:space="preserve"> Reforma e ampliação Escola Municipal  Iria Zandomênego</t>
  </si>
  <si>
    <t xml:space="preserve"> Ampliação de 04 salas de aulas e quadra coberta da Escola José Giassi.</t>
  </si>
  <si>
    <t>Reforma do telhado e término do Ginásio Coberto da Escola Linus João Rech.</t>
  </si>
  <si>
    <t>Reforma geral e ampliação de 2 salas  da Escola Maria Angélica Paulo.</t>
  </si>
  <si>
    <t xml:space="preserve"> Reforma e ampliação da Escola Carlos Wecki.</t>
  </si>
  <si>
    <t xml:space="preserve"> Fechamento do pátio com janelas e quadra coberta da Escola Clotildes Martins Lalau.</t>
  </si>
  <si>
    <t xml:space="preserve"> Cobertura de quadra da Escola Maria de Lourdes Carneiro.</t>
  </si>
  <si>
    <t>Construção do muro e cobertura da quadra da Escola Francisco Skrabski.</t>
  </si>
  <si>
    <t xml:space="preserve"> Ampliação de 2 salas e secretaria</t>
  </si>
  <si>
    <t xml:space="preserve"> Ampliação de 3 salas, acessibilidade e cobertura de quadra.</t>
  </si>
  <si>
    <t xml:space="preserve"> Ampliação de 2 salas do CEIM Casemiro Potrikus.</t>
  </si>
  <si>
    <t>Cobertura pátio Interno do CEIM Criança Feliz.</t>
  </si>
  <si>
    <t xml:space="preserve"> Compra de terreno, ampliação de 2 salas e refeitório do CEIM Demboski.</t>
  </si>
  <si>
    <t xml:space="preserve"> Ampliação de 1 sala e cobertura de rampa (acessibilidade) do CEIM Elza Sampaio.</t>
  </si>
  <si>
    <t xml:space="preserve"> Ampliação de 1 sala e espaço coberto (participação da Construtora Fontana) do CEIM Professora Glaudineia</t>
  </si>
  <si>
    <t xml:space="preserve"> Reforma geral e banheiros do CEIM João Locatelli.</t>
  </si>
  <si>
    <t xml:space="preserve"> Troca de telhado do CEIM Mário Pizzetti</t>
  </si>
  <si>
    <t xml:space="preserve"> Término da obra do CEIM Natureza.</t>
  </si>
  <si>
    <t xml:space="preserve"> Cobertura do pátio e construção da secretaria do CEIM Santina Dagostin Salvador.</t>
  </si>
  <si>
    <t>Ampliação de 2 salas (PAR) no CEIMVandeteNunes, CEIM Hilda Meller e no CEIM Maria da Rosa  Cunha.</t>
  </si>
  <si>
    <t>Construção do Muro CEIM Umberto Cesa (50m).</t>
  </si>
  <si>
    <t xml:space="preserve">Para dar atendimento às ações e serviços públicos de saúde, o Município possui diversas unidades de atenção básica, equipes de ESF (Estratégia Saúde da Família), Policlínica-Rio Maina, unidades 24Hs (Próspera e Boa Vista), CEO (Centro de Especialidade Odontológica) com consultórios odontológicos nas especialidades de endodontia, CBMF, periodontia, pacientes especiais, odontopediatria, pronto atendimento odontológico 12 horas, consultórios odontológicos nas unidades básicas de saúde, unidade de referência Criança Saudável, unidade de referência Saúde da Mulher, CEREST, ouvidoria implantada, NASF, farmácia solidária, SAMU, Projeto SOMAR, Caps i, I, II, III, AD, clinicas municipais de fisioterapia, laboratório municipal, consultório de Rua, Farmácia Popular, Vigilância em Saúde (CCZ, Dengue, NUPREVIPS, Programa de Tabagismo, Tuberculose, Hepatite e hanseníase), hospital materno infantil-SC e veículos para realizar o transporte de pacientes. Analisando o diagnóstico da saúde do municipio, podemos relatar que existe uma necessidade de equipar melhor a rede existente de saúde, proceder reformas e ampliações e melhorar os atendimentos dos usuários do SUS. </t>
  </si>
  <si>
    <t>Com a aprovação da Política Nacional de Assistência Social – PNAS e a Norma Operacional NOB/2012 a Secretaria Municipal do Sistema Social, como órgão gestor da Política Municipal de Assistência Social está habilitada em Gestão Plena do SUAS (Sistema Único de Assistência Social), junto ao MDS (Ministério do Desenvolvimento Social e Combate à Fome) desde 2005, introduzindo mudanças nas referências conceituais, na estrutura organizativa, na lógica de gerenciamento e no controle das ações. O município em Gestão Plena possui responsabilidades conforme a NOB/2012, tais como: executar serviços de Proteção Social Básica e Especial de forma direta e indireta, instalar e coordenar o sistema de municipal de monitoramento e avaliação, alimentar e manter atualizadas as bases de dados dos aplicativos da REDE SUAS e estabelecer indicadores das ações de assistência social por nível de proteção e, portanto precisa efetivar a política de assistência social em âmbito municipal.</t>
  </si>
  <si>
    <t>Desenvolver com eficiência e eficácia a gestão da política publica municipal de assistência social, visando à garantia da continuidade e o aprimoramento de todo o processo de gerenciamento.</t>
  </si>
  <si>
    <t>102/138/167/183</t>
  </si>
  <si>
    <t>138/167</t>
  </si>
  <si>
    <t>102/133/163</t>
  </si>
  <si>
    <t>102/138</t>
  </si>
  <si>
    <t>102/138/167</t>
  </si>
  <si>
    <t>100/135</t>
  </si>
  <si>
    <t>100/135/161</t>
  </si>
  <si>
    <t>100/180</t>
  </si>
  <si>
    <t>101/119</t>
  </si>
  <si>
    <t xml:space="preserve"> Novas admissões através de concurso (professores e serventes)</t>
  </si>
  <si>
    <t xml:space="preserve">Reforma e Ampliação de 02 salas Escola Municipal Adolfo Back </t>
  </si>
  <si>
    <t xml:space="preserve"> Ampliação de 2 salas do CEIM BenevenutoGuidi</t>
  </si>
  <si>
    <t>A matrícula nos núcleos teve aumento significativo em virtude de:</t>
  </si>
  <si>
    <t>1.030 Manut. Do Gabinete da Secretaria de Educação</t>
  </si>
  <si>
    <t xml:space="preserve">1.031  Creches e Pré-Escolares - Educação Infantil </t>
  </si>
  <si>
    <t xml:space="preserve">             Construção de quadras esportivas</t>
  </si>
  <si>
    <t xml:space="preserve"> Instrumentos musicais/eletrônicos (convênio federal)</t>
  </si>
  <si>
    <t xml:space="preserve">1.035  Transporte Escolar </t>
  </si>
  <si>
    <t xml:space="preserve">             Cumprimento ao Art. 129 da LOM</t>
  </si>
  <si>
    <t xml:space="preserve">1.036   Auxilio ao Ensino </t>
  </si>
  <si>
    <t xml:space="preserve">           Material Escolar, Mobiliários, Pedagógicos, Cama mesa e banho, Utensilios e Equipamentos </t>
  </si>
  <si>
    <t xml:space="preserve">1032  Unidades Escolares - Ensino Fundamental </t>
  </si>
  <si>
    <t xml:space="preserve">1.037  Aquisição de Merenda Escolar </t>
  </si>
  <si>
    <t xml:space="preserve">1.038 Central de Merenda </t>
  </si>
  <si>
    <t xml:space="preserve">Convênio com entidades filantrópicas  </t>
  </si>
  <si>
    <t xml:space="preserve">1.034   Manut. Do Depto. Administrativo da Educação, formação continuada </t>
  </si>
  <si>
    <t xml:space="preserve">1.039 Convênios Com Entidades Educacionais </t>
  </si>
  <si>
    <t xml:space="preserve">          Material de consumo</t>
  </si>
  <si>
    <t xml:space="preserve">        Contratação de profissionais com especialização para inclusão dos/as alunos/as NEE ou deficiência no ensino regular.</t>
  </si>
  <si>
    <t xml:space="preserve">           Construção ou aquisição de espaço físico ou reforma (prédio)</t>
  </si>
  <si>
    <t xml:space="preserve">           Equipamentos (p/ necessidades educativas Especiais)</t>
  </si>
  <si>
    <t xml:space="preserve">          Produção dos Cadernos Pedagógicos II, III e edições de folhetins, CDs e DVDs.</t>
  </si>
  <si>
    <t>·         Criar uma unidade Polo do Programa; (NEJAC - Núcleo Educacional de Jovens e Adultos de Criciúma);</t>
  </si>
  <si>
    <t>A “Casa do Professor Paulo Freire” não pertence a Prefeitura, é uma sede locada e  não possui espaço adequado para suas funções.</t>
  </si>
  <si>
    <t xml:space="preserve"> Ampliação de escolas</t>
  </si>
  <si>
    <t>PROGRAMA –1010 - ESPAÇO DE FORMAÇÃO E PESQUISA  “PROFESSOR PAULO FREIRE”</t>
  </si>
  <si>
    <t xml:space="preserve">1.042 Espaço de Formação e Pesquisa "Prof. Paulo Freire" </t>
  </si>
  <si>
    <t>PROGRAMA – 1012 – DIVERSIDADE  ÉTNICO-RACIAL/PERSPECTIVA INCLUSIVA</t>
  </si>
  <si>
    <t xml:space="preserve">PROGRAMA 1013 – SAÚDE PARA TODOS </t>
  </si>
  <si>
    <t xml:space="preserve">1.040 Alfabetização de Jovens e Adultos </t>
  </si>
  <si>
    <t xml:space="preserve">1.041 Educação Inclusiva </t>
  </si>
  <si>
    <t xml:space="preserve">1.043 Nucleo de Cooperação Educacional </t>
  </si>
  <si>
    <t xml:space="preserve">1.044 Diversidade Etnica Racial </t>
  </si>
  <si>
    <t>1.045 Manut. Do Fundo Municipal de Saúde, despesas de pessoal outros p/ manut.</t>
  </si>
  <si>
    <t>1.046 Manut. Serviços Médicos e Laboratoriais (SUS)</t>
  </si>
  <si>
    <t>1.047 Manut. Do Hospital Santa Catarina e Banco de Olhos</t>
  </si>
  <si>
    <t xml:space="preserve">1.048 Manut. Das Unidades de Saúde, 24 Horas e Policlinicas </t>
  </si>
  <si>
    <t xml:space="preserve">1.049 Manut. Vigilancia Sanitária </t>
  </si>
  <si>
    <t>1.050 Manut. PSF e ESF</t>
  </si>
  <si>
    <t>1.051 Manut. Do PACs</t>
  </si>
  <si>
    <t xml:space="preserve">1.052 Manut. Da Epidemiologia </t>
  </si>
  <si>
    <t>1.053 Manut. DST/HIV/AIDS</t>
  </si>
  <si>
    <t>1.054 Manut. SAMU</t>
  </si>
  <si>
    <t>1.055 Manut. CAPs</t>
  </si>
  <si>
    <t>1.056 Manut. CEOs</t>
  </si>
  <si>
    <t>1.057 Manut. CEREST</t>
  </si>
  <si>
    <t xml:space="preserve">1.058 Manut. Das UPAs </t>
  </si>
  <si>
    <t>1.059 Manut. Da UPA Próspera</t>
  </si>
  <si>
    <t>1.060 Manut. Da Saude Bucal-ESF</t>
  </si>
  <si>
    <t>1.061 Manut. Do Programa de Melhoria do Acesso/Qualid. Da Atenção Básica-PMAQ</t>
  </si>
  <si>
    <t>1.062 Manut. Gabinete do (a) Secretário (a)</t>
  </si>
  <si>
    <t>1.063 Manut. Consorcio de Saúde-CISAMREC</t>
  </si>
  <si>
    <t xml:space="preserve">1.064 Manut. Do Conselho </t>
  </si>
  <si>
    <t>1.065 Manut. Do Centro de Zoonoses - CCZ</t>
  </si>
  <si>
    <t>PROGRAMA - 1014 – GESTÃO DA POLÍTICA MUNICIPAL DE ASSISTÊNCIA SOCIAL</t>
  </si>
  <si>
    <t xml:space="preserve">1.066 Manut. Da Gestão da Assistencia Social </t>
  </si>
  <si>
    <t xml:space="preserve">1.067 Manut. Da Proteção Social Básica - SUAS </t>
  </si>
  <si>
    <t xml:space="preserve">1.068 Manut. Da Proteção Social Especial - SUAS </t>
  </si>
  <si>
    <t>PROGRAMA - 1015 - FUNDO MUNICIPAL DA INFÂNCIA E ADOLESCENCIA – FIA.</t>
  </si>
  <si>
    <t xml:space="preserve">1.069 Manut. Do Fundo da Infancia - FIA, Doações do IR e Recursos Estaduais e Federais </t>
  </si>
  <si>
    <t xml:space="preserve">1.070 Manut. De Projetos Habitacionaios e de Int eresse Social </t>
  </si>
  <si>
    <t xml:space="preserve">1.071 Manut. Da Gestão da Habitação </t>
  </si>
  <si>
    <t xml:space="preserve">PROGRAMA -  1017 – AVANÇAR CRICIUMA </t>
  </si>
  <si>
    <t xml:space="preserve">MUNICÍPIO DE CRICIÚMA -  Secretaria Municipal do Sistema de Infraestrutura, Planejamento e Mobilidade Urbana                                      </t>
  </si>
  <si>
    <t>A circulação viária, nas cidades é o principal meio de crescimento urbano e econômico de uma região. Portanto é fundamental o desenvolvimento de melhores condições de mobilidade urbana. A cidade precisa desenvolver espaços de circulação bem planejados e adequados ao futuro crescimento e executá-los de maneira a prover seus habitantes de melhores condições de circulação urbana, tanto ao nível rodoviário, quanto ao nível do pedestre nas vias locais. A cidade não é só construída de espaços de circulação e edificações, mas também de espaços de lazer e contemplação, como parques, praças e áreas de preservação, onde os habitantes podem ter garantidos áreas de esporte e lazer e o contato com a natureza. Portanto, o desenvolvimento das cidades, além de prover o crescimento econômico e consequentemente o social, deve promover espaços e políticas que tragam os aspectos naturais ao desenvolvimento urbano. </t>
  </si>
  <si>
    <t>1.072 Manut. Gabinete do Secretário</t>
  </si>
  <si>
    <t xml:space="preserve">1.073 Manut. Depto. De Obras </t>
  </si>
  <si>
    <t xml:space="preserve"> Mão de Obra p/ Acompanhamento de Obras/Serviços </t>
  </si>
  <si>
    <t xml:space="preserve"> Mercado Publico</t>
  </si>
  <si>
    <t xml:space="preserve"> Equipamentos de Escritório</t>
  </si>
  <si>
    <t xml:space="preserve"> Recuperação/Execução/Drenagens/Dragagens/Horas/Maquinas e outros serviços em Rios/Canais</t>
  </si>
  <si>
    <t xml:space="preserve"> Terraplanagem, cobertura, revegetação e outros</t>
  </si>
  <si>
    <t xml:space="preserve"> Mobilidade Urbana –  Revitalizações: Av. Assembléia de Deus, Rod. Luiz Lazzarin c/ ciclovia, Av. Miguel Pat. De Souza, Av. Imigrante Poloneses, Av. 400, Santa Luzia, Mãe Luzia, Rio Maina, Cidade Mineira, Linha Batista</t>
  </si>
  <si>
    <t>Materiais e serviços em Diversas Ruas e Avenidas, Anel Viário, Convênios Casan,</t>
  </si>
  <si>
    <t xml:space="preserve">1.076 Canalizações e Drenagens </t>
  </si>
  <si>
    <t xml:space="preserve"> Ciclovias</t>
  </si>
  <si>
    <t xml:space="preserve">Revitalização da Rod. Luiz Rosso </t>
  </si>
  <si>
    <t xml:space="preserve">          Ampliação da Rede Subterrânea</t>
  </si>
  <si>
    <t xml:space="preserve">        Macrodrenagem – Bairro Vila Zuleima</t>
  </si>
  <si>
    <t xml:space="preserve">Drenagens </t>
  </si>
  <si>
    <t>Plano de Manejo de APAs/Plano de Mobilidade Urbana/Revisão do Plano de Saneamento Básico</t>
  </si>
  <si>
    <t xml:space="preserve">Avançar Cidades/Criciúma </t>
  </si>
  <si>
    <t xml:space="preserve"> Binário Av. Santos Dumont-Rua Carlos Pinto Sampaio </t>
  </si>
  <si>
    <t xml:space="preserve"> Prolongamento da Rua Joaquim Nabuco</t>
  </si>
  <si>
    <t xml:space="preserve"> Avenidas Universitária – Trecho Santa Luzia – Mãe Luzia</t>
  </si>
  <si>
    <t>1.077 Convênio Rio de Manut. Manejo de Rios</t>
  </si>
  <si>
    <t>1.078 Pontes/Passarelas/Viadutos/Elevados</t>
  </si>
  <si>
    <t>1.081 Parques/Praças/Jardins</t>
  </si>
  <si>
    <t xml:space="preserve">1.082 Iliminação Publica </t>
  </si>
  <si>
    <t xml:space="preserve">1.083 Oficinas e Garagens </t>
  </si>
  <si>
    <t>1.084 Frota Municipal</t>
  </si>
  <si>
    <t xml:space="preserve">1.079 Paviment./Recup./Revitalização/Mobilidade Urbana/Empréstimo FONPLATA,BNDES/BRDE </t>
  </si>
  <si>
    <t xml:space="preserve">Passagem de Nível    </t>
  </si>
  <si>
    <t>Pontes</t>
  </si>
  <si>
    <t xml:space="preserve">          Pontes/Pontilhões em diversas localidades</t>
  </si>
  <si>
    <t>Maquinário</t>
  </si>
  <si>
    <t xml:space="preserve"> Manutenção de Parques, Praças e Jardins</t>
  </si>
  <si>
    <t xml:space="preserve">          Implantação de Abrigos/Passarela no Município </t>
  </si>
  <si>
    <t>Abrigo/Passarela</t>
  </si>
  <si>
    <t>Recuperação</t>
  </si>
  <si>
    <t xml:space="preserve"> Convênio CASAN/Paviment. e  recuperação das escavações de esgoto sanitário.</t>
  </si>
  <si>
    <t xml:space="preserve"> Construção/Manut. Rod. Leste-Oeste </t>
  </si>
  <si>
    <t xml:space="preserve">Porto Seco </t>
  </si>
  <si>
    <t xml:space="preserve">1.075 Centros Comunitários </t>
  </si>
  <si>
    <t>Parque dos Imigrantes</t>
  </si>
  <si>
    <t>Terminais do Rio Maina e Primeira Linha</t>
  </si>
  <si>
    <t xml:space="preserve">Revitalização do Parque Centenário, Arena Multi Uso, Nova Rodoviária, </t>
  </si>
  <si>
    <t>1.074 Edificações Publicas</t>
  </si>
  <si>
    <t xml:space="preserve">Construção de Ginásios de Esportes e Quadras Comunitárias </t>
  </si>
  <si>
    <t>Quadra</t>
  </si>
  <si>
    <t>Manut. Da Frota Municipal</t>
  </si>
  <si>
    <t xml:space="preserve">           Aquisição de Veiculos e Equipamentos Rodoviários (Avançar Cidades)</t>
  </si>
  <si>
    <t xml:space="preserve">Convênio - Rio Criciúma / Rio Sangão </t>
  </si>
  <si>
    <t>Contrução Centro Comunitários/Convênios Assoc. de Bairros p/ Manut/Construção de Centro Comunitários</t>
  </si>
  <si>
    <t>100/134</t>
  </si>
  <si>
    <t>183/186</t>
  </si>
  <si>
    <t>100/183</t>
  </si>
  <si>
    <t>1.085 Sinalização Publica</t>
  </si>
  <si>
    <t>1.087 Manut. Depto. Fisico e Territorial - DPFT</t>
  </si>
  <si>
    <t xml:space="preserve">PROGRAMA - 1018 – CULTURA PARA TODOS </t>
  </si>
  <si>
    <t xml:space="preserve">1.088 Manut. Da Fundação Cultural </t>
  </si>
  <si>
    <t xml:space="preserve">Manut/ Administrativa </t>
  </si>
  <si>
    <t xml:space="preserve">1.089 Desenvolvimento Artistico e Cultural </t>
  </si>
  <si>
    <t xml:space="preserve">Convênios e Ações Culturais e Turisticas </t>
  </si>
  <si>
    <t xml:space="preserve">Eventos Culturais </t>
  </si>
  <si>
    <t xml:space="preserve">         Manutenção de Prédios Publicos voltados a Cultura </t>
  </si>
  <si>
    <t xml:space="preserve">1.090 Unidades Culturais </t>
  </si>
  <si>
    <t xml:space="preserve">          Manut. Do Fundo de Cultura, Editais Culturais e outras Ações voltas a Cultura</t>
  </si>
  <si>
    <t>1.092 Praça da PEC</t>
  </si>
  <si>
    <t>PROGRAMA  1019 – ESPORTE SOCIAL</t>
  </si>
  <si>
    <t>Proporcionar as equipes de rendimento, condições de treinamento e de participação das competições promovidas pela Fesporte, Federações Catarinenses e Confederações Brasileiras, além, de atuar na área social das comunidades.</t>
  </si>
  <si>
    <t>Como resultado, busca-se estimular a competência desportivas nas diversas modalidades, favorecendo a constituição e manutenção das equipes de rendimento, em condições de disputar competições de elevado nível técnico, promovendo assim o aprimoramento dos atletas e criando condições para detecção de novos talentos, fortalecendo nossa base e representatividade no desporto. Também se busca oferecer ao publico, jogos de alto nível técnico, massificando o desporto junto a comunidade.</t>
  </si>
  <si>
    <t>O programa de formação de equipes de rendimento, busca promover o fortalecimento do esporte regional a internacional, estimularem a competência desportiva e administrativa, além de corresponder as expectativas dos atletas, de vivenciar competições de alto nível e assim explorarem todas as suas potencialidades, elevando o nível técnico e ampliando a base para composição de selecionados representativos em competições oficiais nas diversas modalidades, além, de desenvolver o esporte social junto as comunidades.</t>
  </si>
  <si>
    <t xml:space="preserve"> Convênio com Utilidades Publicas Esportivas</t>
  </si>
  <si>
    <t xml:space="preserve">           Manut. Da Fundação de Esportes </t>
  </si>
  <si>
    <t>PROGRAMA  1020 – CONCIENTIZAÇÃO AMBIENTAL</t>
  </si>
  <si>
    <t xml:space="preserve">MUNICIPIO DE CRICIÚMA – Fundação Municipal do Meio Ambiente-FAMCRI </t>
  </si>
  <si>
    <t xml:space="preserve">         Manut. De Hortos Florestais e Parques Ecologicos </t>
  </si>
  <si>
    <t>Manut</t>
  </si>
  <si>
    <t xml:space="preserve">1.093 Da Fundação de Esportes </t>
  </si>
  <si>
    <t xml:space="preserve">1094 Esporte nas Comunidades </t>
  </si>
  <si>
    <t xml:space="preserve">1.095 Manut. Da FAMCRI </t>
  </si>
  <si>
    <t>1.096 Manut. De Hosto Florestal / Parque Ecolog. "Jose Milanese"</t>
  </si>
  <si>
    <t>MUNICIPIO DE CRICIÚMA - FUNSAB</t>
  </si>
  <si>
    <t>PROGRAMA PLURIANUAL 2018/2021</t>
  </si>
  <si>
    <t xml:space="preserve">O Município de Criciúma tem uma população de cerca de 204.667 habitantes, atendida em 98% por sistemas de distribução de água e em 35% por sistema de coleta de esgoto sanitário. Esses índices são considerados insuficientes e se busca investir para melhorá-los. Também existe a necessidade de se complementar a rede de drenagem de águas pluviais em alguns pontos da cidade que ainda causam transtornos durante os períodos de chuva , assim como dar-se continuidade a um programa de desassoreamento de rios, essencial para que se evite cheias em áreas residenciais e de comércio.    </t>
  </si>
  <si>
    <t xml:space="preserve">Por meio de Contrato de Programa com a CASAN, pretende o poder público municipal garantir recursos e ações para melhorar o atendimento da população, garantindo investimentos que aumentem o percentual de atendimento em distribuição de água e coleta do esgoto sanitário como também propiciem melhorias nos quesitos de drenagem urbana e de desassoriamento de rios. </t>
  </si>
  <si>
    <t>Criar as condições para que com o Contrato de Programa PMC/CASAN, possa o município ser parceiro na administração dos sistemas de destribuição de água e de coleta do esgoto sanitário e possa usar recursos desse Contrato para melhorar a drenagem urbana e para desassoriar rios da região.</t>
  </si>
  <si>
    <t>Metro</t>
  </si>
  <si>
    <t>Veículo</t>
  </si>
  <si>
    <t>Dasassoriamento</t>
  </si>
  <si>
    <t>TOTAL GERAL</t>
  </si>
  <si>
    <t xml:space="preserve">O Município de Criciúma tem uma população de cerca de 204.667 habitantes que produzem em média, cerca de 140 toneladas/dia de resíduos recicláveis e/ou orgânicos, que devem ser recolhidos pelo Poder Público Municipal e dado o destino previsto em Lei em depósito em aterro Sanitário ou tratamento por compostagem ou ainda reciclagem em Cooperativas credenciadas.    </t>
  </si>
  <si>
    <t xml:space="preserve">Por meio da cobrança de uma TAXA DE RESÍDUOS SÓLIDOS justa, pretende o Município tornar esse serviço auto-sustentado. É intenção que essa cobrança seja facilitada ao municipe por intermédio de cobrança junto à conta de água e esgotamento sanitário da CASAN. </t>
  </si>
  <si>
    <t>Criar as condições para que, além da taxa de resíduos sólidos, possa o município utilizar  recursos do Contrato de Programa com a CASAN, para suprir também a tarefa de coleta, transporte e destino final dos Resíduos Sólidos, conforme previsto na Lei do Saneamento Básico.</t>
  </si>
  <si>
    <t>Tonelada</t>
  </si>
  <si>
    <t>Metro³</t>
  </si>
  <si>
    <t xml:space="preserve">O Município de Criciúma tem uma população de cerca de 204.667 habitantes, vários bairros e uma extensa malha viária com inúmeros logradouros públicos. Esses locias precisam de uma atenção constante do poder públicono que se refere à limpeza e conservação.   </t>
  </si>
  <si>
    <t>Por meio da combrança da TAXA DE LIMPEZA PÚBLICA, pretende o poder público municipal garantir recursos para melhorar o atendimento da limpeza de vias urbanas e de logradouros públicos.</t>
  </si>
  <si>
    <t>Além da TAXA DE LIMPEZA PÚBLICA, pretende o município criar as condições para que através do Contrato de Programa com a CASAN, possa o município utilizar recursos desse Contrato para melhorar a limpeza pública urbana, conforme prevê a Lei do Saneamento Básico.</t>
  </si>
  <si>
    <t xml:space="preserve">1.080 Coleta de Materiais em Comunidades </t>
  </si>
  <si>
    <t>PROGRAMA  1021 - Saneamento Básico Municipal (água e esgoto)</t>
  </si>
  <si>
    <t>1.097 Manut. dos sistemas de água e esgoto do Município, com recursos do Contrato CASAN/FUNSAB</t>
  </si>
  <si>
    <t xml:space="preserve"> Expansão da rede de drenagem pluvial urbana</t>
  </si>
  <si>
    <t xml:space="preserve"> Aquisição de material de drenagem</t>
  </si>
  <si>
    <t xml:space="preserve"> Aquisição de veículo</t>
  </si>
  <si>
    <t>Limpeza e desassoriamento de córregos e rios</t>
  </si>
  <si>
    <t>PROGRAMA  1022- Saneamento Básico Municipal (Coleta de Resíduos)</t>
  </si>
  <si>
    <t>1.098 Coleta e transporte de Resíduos Sólidos</t>
  </si>
  <si>
    <t xml:space="preserve"> Destino Final Resíduos Sólidos</t>
  </si>
  <si>
    <t>Coleta, transporte e destino final de Resíduos orgânicos</t>
  </si>
  <si>
    <t>Coleta e transporte de Resíduos Recicláveis</t>
  </si>
  <si>
    <t>PROGRAMA  1023- Saneamento Básico Municipal (Limpeza Pública Urbana)</t>
  </si>
  <si>
    <t>1.099  Limpeza de vias e logradouros públicoss</t>
  </si>
  <si>
    <t xml:space="preserve">PROGRAMA - 1024 – PREVIDÊNCIA MUNICIPAL </t>
  </si>
  <si>
    <t>1.100 – Aquisição de  área, Construção, Ampliação, Reforma e Reequipamentos p/ o Instituto</t>
  </si>
  <si>
    <t xml:space="preserve">Aposentadorias </t>
  </si>
  <si>
    <t xml:space="preserve">Construção </t>
  </si>
  <si>
    <t>1.101  Manut. do Sistema Municipal de Previdência</t>
  </si>
  <si>
    <t>1.102  Manut. das despesas administrativas do Instituto</t>
  </si>
  <si>
    <t xml:space="preserve">TOTAL GERAL </t>
  </si>
  <si>
    <t>Incentivo</t>
  </si>
  <si>
    <t>PROGRAMA - 1025 – HOSPITAL MATERNO INFANTIL SANTA CATARINA</t>
  </si>
  <si>
    <t>O Hospital Manterno Infantil SC é mantido pelo municipio com recursos próprios, o município vem mantendo contrato de gestão para gerir o hospital</t>
  </si>
  <si>
    <t>O município tem grandes dificuldades financeiras em manter o Hospital, havendo grande objetivo de fazer a entrega do hospital para administração estadual, ou a busca por convênios com os municipio que usam o hospital e ou convênio com o estado para manutenção do hospital.</t>
  </si>
  <si>
    <t>Garantir atendimento de qualidade no hospital e reduzir os gastos do municipio para com o hospital.</t>
  </si>
  <si>
    <t>Mant.</t>
  </si>
  <si>
    <t xml:space="preserve">MUNICÍPIO DE CRICIÚMA – HOSPITAL MAT. INFANTIL SANTA CATARINA </t>
  </si>
  <si>
    <t>1.106  Construção da sede Própria</t>
  </si>
  <si>
    <t xml:space="preserve">MUNICÍPIO DE CRICIÚMA – FUNDO DO MEIO AMBIENTE </t>
  </si>
  <si>
    <t>O governo federal faz a exigência de que haja um fundo do meio ambiente para que receba recursos de fundo a fundo</t>
  </si>
  <si>
    <t>Buscar recursos junto aos governos estadual e federal, visando desenvolver projetos e ações voltados ao meio ambiente</t>
  </si>
  <si>
    <t>Proteger as nascentes, areas remanescentes de matas nativas, entre outros, visando contribuir ao ecosistema da cidade</t>
  </si>
  <si>
    <t>PROGRAMA - 1027 – AÇÕES LEGISLATIVAS</t>
  </si>
  <si>
    <t>1.103  Reserva para RPPS</t>
  </si>
  <si>
    <t>1.104  Manut. Do Hospital Mat. Infantil SC</t>
  </si>
  <si>
    <t>1.105  Manut. Do Fundo do Meio Ambiente</t>
  </si>
  <si>
    <t>1.091 Fundo de Incentivo a Cultura</t>
  </si>
  <si>
    <t>1000 OPERAÇÕES ESPECIAIS</t>
  </si>
  <si>
    <t>1001 GESTÃO ADMINISTRATIVA</t>
  </si>
  <si>
    <t>1002 APOIO A GESTÃO ADMINISTRATIVA</t>
  </si>
  <si>
    <t>1004 GESTÃO FISCAL E FINANCEIRA</t>
  </si>
  <si>
    <t xml:space="preserve">PROGRAMA – 1005 – GESTÃO DE QUALIDADE NO ENSINO </t>
  </si>
  <si>
    <t>1005 GESTÃO DE QUALIDADE NO ENSINO</t>
  </si>
  <si>
    <t>PROGRAMA – 1006 – CENTRAL DE ALIMENTOS</t>
  </si>
  <si>
    <t>1006 CENTRAL DE ALIMENTOS</t>
  </si>
  <si>
    <t>PROGRAMA – 1007 – GESTÃO DE QUALIDADE NA EDUCAÇÃO INFANTIL</t>
  </si>
  <si>
    <t>1007 GESTÃO DE QUALIDADE NA EDUCAÇÃO INFANTIL</t>
  </si>
  <si>
    <t>PROGRAMA – 1008 - GESTÃO DE QUALIDADE - PROEJA – PROGRAMA DE EDUCAÇÃO DE JOVENS E ADULTOS</t>
  </si>
  <si>
    <t>1008 GESTÃO DE QUALIDADE - PROEJA</t>
  </si>
  <si>
    <t>PROGRAMA -1009 – GESTÃO DE QUALIDADE NA PERSPECTIVA DA EDUCAÇÃO INCLUSIVA</t>
  </si>
  <si>
    <t>1009 GESTÃO DE QUALIDADE NA PERSPECTIVA DA EDUCAÇÃO INCLUSIVA</t>
  </si>
  <si>
    <t>1010 ESPAÇO DE FORMAÇÃO E PESQUISA "PROF. PAULO FREIRE"</t>
  </si>
  <si>
    <t>PROGRAMA – 1011 – NÚCLEO DE COOPERAÇÃO EDUCACIONAL-NCE</t>
  </si>
  <si>
    <t>1011 NUCLEO DE FORMAÇÃO CONTINUADA-NCE</t>
  </si>
  <si>
    <t>1012 DIVERSIDADE ETNICO-RACIAL/PERSPECTIVA INCLUSIVA</t>
  </si>
  <si>
    <t>1013 SAUDE PARA TODOS</t>
  </si>
  <si>
    <t>1014 GESTÃO DA POLITICA MUNICIPAL DE ASSISTENCIA SOCIAL</t>
  </si>
  <si>
    <t>1015 FUNDO MUNICIPAL DA INF. E ADOL.-FIA</t>
  </si>
  <si>
    <t>PROGRAMA - 1016 – HABITAÇÃO SOCIAL</t>
  </si>
  <si>
    <t>1016 HABITAÇÃO SOCIAL</t>
  </si>
  <si>
    <t>1017 AVANÇAR CRICIUMA</t>
  </si>
  <si>
    <t>1018 CULTURA PARA TODOS</t>
  </si>
  <si>
    <t>1019 ESPORTE SOCIAL</t>
  </si>
  <si>
    <t>1020 CONCIENTIZAÇÃO AMBIENTAL</t>
  </si>
  <si>
    <t>1021 SANEAMENTO BÁSICO MUNICIPAL AGUA E ESGOTO</t>
  </si>
  <si>
    <t xml:space="preserve">1022 SANEAMENTO BÁSICO MUNICIPAL COLETA DE RESIDUOS </t>
  </si>
  <si>
    <t>1023 SANEAMENTO BÁSICO MUNICIPAL LIMPEZA URBANA</t>
  </si>
  <si>
    <t>1024 PREVIDENCIA MUNICIPAL</t>
  </si>
  <si>
    <t>1025 HOSPITAL MAT. INFANTIL SANTA CATARINA</t>
  </si>
  <si>
    <t>1026 FUNDO MUN. DO MEIO AMBIENTE</t>
  </si>
  <si>
    <t>PROGRAMA - 1026 – FUNDO MUN. DO MEIO AMBIENTE</t>
  </si>
  <si>
    <t>1027 AÇÕES LEGISLATIVAS</t>
  </si>
  <si>
    <t>TOTAL GERAL DOS PROGRAMAS</t>
  </si>
  <si>
    <t>PROGRAMAS</t>
  </si>
  <si>
    <t>MUNICIPIO DE CRICIUMA</t>
  </si>
  <si>
    <t xml:space="preserve">PPA 2018/2021    </t>
  </si>
  <si>
    <t xml:space="preserve">CONSOLIDAÇÃO DO PROGRAMAS </t>
  </si>
  <si>
    <t>ANEXO II.I</t>
  </si>
  <si>
    <t>ANEXO II</t>
  </si>
  <si>
    <t xml:space="preserve"> Manut/ da Iluminação Pública,Programa de Eficiência Energética </t>
  </si>
  <si>
    <t xml:space="preserve">1.107  Manutenção da Câmara de Vereadores </t>
  </si>
  <si>
    <r>
      <t xml:space="preserve">DIAGNÓSTICO - </t>
    </r>
    <r>
      <rPr>
        <sz val="9"/>
        <color theme="1"/>
        <rFont val="Arial"/>
        <family val="2"/>
      </rPr>
      <t xml:space="preserve">O município necessita de planejamento para a execução de projetos e ações necessárias para a gestão de resultados, para o bem comum da população </t>
    </r>
  </si>
  <si>
    <r>
      <t xml:space="preserve">DIRETRIZES - </t>
    </r>
    <r>
      <rPr>
        <sz val="9"/>
        <color theme="1"/>
        <rFont val="Arial"/>
        <family val="2"/>
      </rPr>
      <t xml:space="preserve">Implantar políticas setoriais através das secretarias municipais, bem como, dar implementação estruturais quanto a gestão publica. </t>
    </r>
  </si>
  <si>
    <r>
      <t xml:space="preserve">OBJETIVOS - </t>
    </r>
    <r>
      <rPr>
        <sz val="9"/>
        <color theme="1"/>
        <rFont val="Arial"/>
        <family val="2"/>
      </rPr>
      <t>Planejar a gestão publica através de implementação de dados gerenciais visando a redução de custos, e estratégias na defesa civil do municipio.</t>
    </r>
  </si>
  <si>
    <r>
      <t xml:space="preserve">DIAGNÓSTICO - </t>
    </r>
    <r>
      <rPr>
        <sz val="9"/>
        <color theme="1"/>
        <rFont val="Arial"/>
        <family val="2"/>
      </rPr>
      <t>O município necessita de planejamento para a execução de projetos e ações necessárias para a gestão de resultados, necessitando de apoio estratégicos</t>
    </r>
  </si>
  <si>
    <r>
      <t xml:space="preserve">DIRETRIZES - </t>
    </r>
    <r>
      <rPr>
        <sz val="9"/>
        <color theme="1"/>
        <rFont val="Arial"/>
        <family val="2"/>
      </rPr>
      <t>Apoiar as</t>
    </r>
    <r>
      <rPr>
        <b/>
        <sz val="9"/>
        <color theme="1"/>
        <rFont val="Arial"/>
        <family val="2"/>
      </rPr>
      <t xml:space="preserve"> </t>
    </r>
    <r>
      <rPr>
        <sz val="9"/>
        <color theme="1"/>
        <rFont val="Arial"/>
        <family val="2"/>
      </rPr>
      <t xml:space="preserve">políticas setoriais através das secretarias municipais, bem como, dar implementação estruturais quanto a gestão publica. </t>
    </r>
  </si>
  <si>
    <r>
      <t xml:space="preserve">OBJETIVOS - </t>
    </r>
    <r>
      <rPr>
        <sz val="9"/>
        <color theme="1"/>
        <rFont val="Arial"/>
        <family val="2"/>
      </rPr>
      <t>Incentivar e apoiar</t>
    </r>
    <r>
      <rPr>
        <b/>
        <sz val="9"/>
        <color theme="1"/>
        <rFont val="Arial"/>
        <family val="2"/>
      </rPr>
      <t xml:space="preserve"> </t>
    </r>
    <r>
      <rPr>
        <sz val="9"/>
        <color theme="1"/>
        <rFont val="Arial"/>
        <family val="2"/>
      </rPr>
      <t>a gestão publica através de implementação de dados gerenciais visando a redução de custos, e estratégias na defesa civil do municipio.</t>
    </r>
  </si>
  <si>
    <r>
      <t xml:space="preserve">DIAGNÓSTICO - </t>
    </r>
    <r>
      <rPr>
        <sz val="9"/>
        <color theme="1"/>
        <rFont val="Arial"/>
        <family val="2"/>
      </rPr>
      <t xml:space="preserve">O município tem atualmente uma grande demanda de ações movidas contra o município.                 </t>
    </r>
  </si>
  <si>
    <r>
      <t xml:space="preserve">DIRETRIZES - </t>
    </r>
    <r>
      <rPr>
        <sz val="9"/>
        <color theme="1"/>
        <rFont val="Arial"/>
        <family val="2"/>
      </rPr>
      <t>Capacitar, preparar funcionários para defesas processuais de interesse do município.</t>
    </r>
  </si>
  <si>
    <r>
      <t xml:space="preserve">OBJETIVOS - </t>
    </r>
    <r>
      <rPr>
        <sz val="9"/>
        <color theme="1"/>
        <rFont val="Arial"/>
        <family val="2"/>
      </rPr>
      <t>Para que os processos e ações movidas contra ou a favor o município, possam ser estudado e receberem o tratamento necessário.</t>
    </r>
  </si>
  <si>
    <r>
      <t xml:space="preserve"> Implantação do Projeto Fila Única(sistema </t>
    </r>
    <r>
      <rPr>
        <i/>
        <sz val="9"/>
        <color theme="1"/>
        <rFont val="Arial"/>
        <family val="2"/>
      </rPr>
      <t>online</t>
    </r>
    <r>
      <rPr>
        <sz val="9"/>
        <color theme="1"/>
        <rFont val="Arial"/>
        <family val="2"/>
      </rPr>
      <t>)</t>
    </r>
  </si>
  <si>
    <r>
      <t xml:space="preserve">PLANO PLURIANUAL </t>
    </r>
    <r>
      <rPr>
        <b/>
        <sz val="9"/>
        <color rgb="FF000000"/>
        <rFont val="Arial"/>
        <family val="2"/>
      </rPr>
      <t>2018/2021</t>
    </r>
  </si>
  <si>
    <r>
      <t>Diagnóstico</t>
    </r>
    <r>
      <rPr>
        <sz val="9"/>
        <color theme="1"/>
        <rFont val="Arial"/>
        <family val="2"/>
      </rPr>
      <t>: O Município de Criciúma, com população superior a 200.000 habitantes, destes 98% são moradores da área urbana. A cidade conta com área total de 210km</t>
    </r>
    <r>
      <rPr>
        <vertAlign val="superscript"/>
        <sz val="9"/>
        <color theme="1"/>
        <rFont val="Arial"/>
        <family val="2"/>
      </rPr>
      <t>2</t>
    </r>
    <r>
      <rPr>
        <sz val="9"/>
        <color theme="1"/>
        <rFont val="Arial"/>
        <family val="2"/>
      </rPr>
      <t>, se destaca hoje como cidade pólo na Região Sul do Estado de Santa Catarina, assim existe a preocupação do Governo Municipal em garantir os Direitos previstos no Estatuto da Criança e Adolescente, tais como: Direito a vida, a saúde, a educação, a assistência social, esporte cultura, lazer entre outros. A garantia de proteção integral e a qualquer ameaça a violação destes direitos.</t>
    </r>
  </si>
  <si>
    <r>
      <t xml:space="preserve">Diretriz: </t>
    </r>
    <r>
      <rPr>
        <sz val="9"/>
        <color theme="1"/>
        <rFont val="Arial"/>
        <family val="2"/>
      </rPr>
      <t>O Fundo Municipal destina-se ao financiamento dos programas aos quais se refere o artigo 90 do Estatuto da Criança e do Adolescente (dos incisos I ao IV, os programas de proteção e dos incisos V ao VII, os programas sócio-educativos).</t>
    </r>
  </si>
  <si>
    <r>
      <t>Diagnóstico</t>
    </r>
    <r>
      <rPr>
        <sz val="9"/>
        <color theme="1"/>
        <rFont val="Arial"/>
        <family val="2"/>
      </rPr>
      <t>: O Município de Criciúma, com população superior a 200.000 habitantes, destes 98% são moradores da área urbana. A cidade conta com área total de 210km</t>
    </r>
    <r>
      <rPr>
        <vertAlign val="superscript"/>
        <sz val="9"/>
        <color theme="1"/>
        <rFont val="Arial"/>
        <family val="2"/>
      </rPr>
      <t>2</t>
    </r>
    <r>
      <rPr>
        <sz val="9"/>
        <color theme="1"/>
        <rFont val="Arial"/>
        <family val="2"/>
      </rPr>
      <t>, se destaca hoje como cidade pólo na Região Sul do Estado de Santa Catarina. Sua ocupação se deu de forma desordenada, através principalmente de loteamentos irregulares. Com a crise econômica dos anos 90, associada à migração de outros municípios de estados, várias áreas foram ocupadas fora dos padrões legais e urbanísticos.  e atualmente , muitas familias  necessitam de uma moradia digna.</t>
    </r>
  </si>
  <si>
    <r>
      <t xml:space="preserve">Diretriz: </t>
    </r>
    <r>
      <rPr>
        <sz val="9"/>
        <color theme="1"/>
        <rFont val="Arial"/>
        <family val="2"/>
      </rPr>
      <t>Possibilitar o acesso à moradia digna à população em situação de vulnerabilidade social.</t>
    </r>
  </si>
  <si>
    <r>
      <t xml:space="preserve">DIAGNÓSTICO - </t>
    </r>
    <r>
      <rPr>
        <sz val="9"/>
        <color theme="1"/>
        <rFont val="Arial"/>
        <family val="2"/>
      </rPr>
      <t>O município necessita de espaço p/ o pedestre circular livremente, melhorar a circulação de veículos na cidade e desafogar o trânsito, e carência de espaços de lazer e convívio da população, e ainda, a disposição e transporte do lixo, que produz em média 150/Ton dia;</t>
    </r>
  </si>
  <si>
    <r>
      <t xml:space="preserve"> </t>
    </r>
    <r>
      <rPr>
        <sz val="9"/>
        <color theme="1"/>
        <rFont val="Arial"/>
        <family val="2"/>
      </rPr>
      <t>O município necessita de espaço p/ o pedestre circular livremente, melhorar a circulação de veículos na cidade e desafogar o trânsito, e carência de espaços de lazer e convívio da população</t>
    </r>
  </si>
  <si>
    <r>
      <t xml:space="preserve">DIRETRIZES – </t>
    </r>
    <r>
      <rPr>
        <sz val="9"/>
        <color rgb="FF000000"/>
        <rFont val="Arial"/>
        <family val="2"/>
      </rPr>
      <t>Elaboração  de projetos urbanísticos e de desenho urbano, Revisão, regulamentação e adequação de legislação urbanística do Plano Diretor, Projeto e execução de passeios públicos, Projeto e execução de equipamentos urbanos de uso público, implementação da malha rodoviaria e constante renovação e qualificação dos espaços públicos. </t>
    </r>
    <r>
      <rPr>
        <sz val="9"/>
        <color theme="1"/>
        <rFont val="Arial"/>
        <family val="2"/>
      </rPr>
      <t>Elaboração de projetos, revisão da legislação, alargamento de passeios, equipamentos urbanos, melhoria na imagem da cidade e renovação dos espaços públicos.</t>
    </r>
  </si>
  <si>
    <r>
      <t xml:space="preserve">OBJETIVOS - </t>
    </r>
    <r>
      <rPr>
        <sz val="9"/>
        <color rgb="FF000000"/>
        <rFont val="Arial"/>
        <family val="2"/>
      </rPr>
      <t>Elaborar projetos arquitetônicos, urbanísticos e geométricos (rodoviários) de espaços públicos; Revisar e regulamentar constantemente a legislação urbanística do Plano Diretor; Executar obras de edificações e espaços públicos de interesse da coletividade. Garantir o desenvolvimento econômico do município por meio de execução de obras significativas ao crescimento urbano. </t>
    </r>
    <r>
      <rPr>
        <sz val="9"/>
        <color theme="1"/>
        <rFont val="Arial"/>
        <family val="2"/>
      </rPr>
      <t xml:space="preserve">Tornar à cidade mais humanizada, bonita e agradável de se viver, sempre em conformidade com o novo Plano Diretor do Municipio.                        </t>
    </r>
  </si>
  <si>
    <r>
      <t xml:space="preserve">PLANO PLURIANUAL </t>
    </r>
    <r>
      <rPr>
        <b/>
        <sz val="9"/>
        <color rgb="FF000000"/>
        <rFont val="Arial"/>
        <family val="2"/>
      </rPr>
      <t xml:space="preserve">2018/2021 </t>
    </r>
  </si>
  <si>
    <r>
      <t xml:space="preserve">PLANO PLURIANUAL </t>
    </r>
    <r>
      <rPr>
        <b/>
        <sz val="9"/>
        <color rgb="FF000000"/>
        <rFont val="Arial"/>
        <family val="2"/>
      </rPr>
      <t xml:space="preserve">20180/2021 </t>
    </r>
  </si>
  <si>
    <t>Secretaria de Educ.</t>
  </si>
  <si>
    <t xml:space="preserve"> Construir de Novas Escolas, São Francisco, Nova Esperança, Wosocris e Pinheirinho</t>
  </si>
  <si>
    <t>e Lili Coelho</t>
  </si>
  <si>
    <t xml:space="preserve"> Transporte escolar estadual (convênio)</t>
  </si>
  <si>
    <t xml:space="preserve"> Bolsas de Estudos </t>
  </si>
  <si>
    <t>1086 Manut. Das Intendencias do Rio Maina/ Santa Luzia/ Próspera/ Quarta Linha</t>
  </si>
  <si>
    <t xml:space="preserve">  Sinalização Viária / Aquisição da Central Semafórica </t>
  </si>
  <si>
    <t>Lei 6.984/17</t>
  </si>
  <si>
    <t xml:space="preserve">         Construção de CEIM`s (convênio Governo Federal)</t>
  </si>
  <si>
    <t>A rede Municipal conta 190 jovens e adultos de (1º ao 5º ano) e 907 jovens e adultos (6º ao 9º ano) em 7 (sete)  Núcleos/Escolas e 60 profissionais para atender essa demanda.</t>
  </si>
  <si>
    <t>A situação financeira deficitária com que foi encontrado o Município, precisa de um forte embate ante as despesas e grande incremento junto as receitas, visando a redução dos déficits das fontes de recursos</t>
  </si>
  <si>
    <t xml:space="preserve"> VALOR </t>
  </si>
  <si>
    <t>1.019 – Manut. Do Gabinete do Secretário Da Fazenda</t>
  </si>
  <si>
    <t xml:space="preserve">            Programa de Modernização da Adm. Tributária-PMAT</t>
  </si>
  <si>
    <t xml:space="preserve">            Incentivo a Industria,Comercio e Serviços</t>
  </si>
  <si>
    <t xml:space="preserve">            Incentivo a Inovação e a Inovacao Tecnologica</t>
  </si>
  <si>
    <t>1.024 - Manut. Do Apoio Administrativo,Contrib. Amrec</t>
  </si>
  <si>
    <t>1003 PROCURADORIA GERAL DO MUNICÍPIO</t>
  </si>
  <si>
    <t>PROGRAMA  - 1003 – Procuradoria Geral do Município</t>
  </si>
  <si>
    <t xml:space="preserve">      ·  Garantir espaço educativo adequado para a promoção da formação humana;</t>
  </si>
  <si>
    <t xml:space="preserve">      ·  Fornecermateriais de consumo e didático, gêneros alimentícios, limpeza e outros para as escolas e CEIMs;</t>
  </si>
  <si>
    <t xml:space="preserve">      ·  Acompanhar e dar suporte administrativo e financeiro às Unidades Escolares;</t>
  </si>
  <si>
    <t xml:space="preserve">      ·  Manter e ampliar os espaços físicos internos e externos das escolas e CEIMs;</t>
  </si>
  <si>
    <t>Manut. De Escolas, combustivel,gás, aquisição e manut. De Hardwares</t>
  </si>
  <si>
    <t xml:space="preserve">          Transporte Escolar Municipal </t>
  </si>
  <si>
    <t>·   Garantir espaço educativo adequado para a promoção da formação humana;</t>
  </si>
  <si>
    <t>·  Ampliar o número de crianças atendidas na Educação Infantil na faixa etária de 4 a 5 anos na rede Municipal de Educação;</t>
  </si>
  <si>
    <t>·   Ampliar os espaços físicos dos CEIMs;</t>
  </si>
  <si>
    <t>·   Fornecer materiais diversos e outros para a manutenção dos CEIMs;</t>
  </si>
  <si>
    <t>·   Ampliar a equipe técnica Pedagógica para atender as especificidades da Ed. Infantil;</t>
  </si>
  <si>
    <t>·   Fomentar Projetos Educativos nos CEIMs;</t>
  </si>
  <si>
    <t xml:space="preserve">           Ampliação do atendimento do EJA</t>
  </si>
  <si>
    <t xml:space="preserve">   Ampliação do quadro de professores </t>
  </si>
  <si>
    <t xml:space="preserve">   Vale transporte para alunos do EJA</t>
  </si>
  <si>
    <t xml:space="preserve">        Manut.  Administrativo e Fiscalização, aquisição de veiculos e equipamentos </t>
  </si>
  <si>
    <t xml:space="preserve"> Construção de Escolas Novas:Escola Municipal AngeloFêlix, Escola Municipal Amaro Batista, Escola Municipal Osvaldo Hulse </t>
  </si>
  <si>
    <t>Nas Escolas Municipais: Casemiro Starchurski,Ubaldina Rocha Guedim</t>
  </si>
</sst>
</file>

<file path=xl/styles.xml><?xml version="1.0" encoding="utf-8"?>
<styleSheet xmlns="http://schemas.openxmlformats.org/spreadsheetml/2006/main">
  <numFmts count="2">
    <numFmt numFmtId="43" formatCode="_-* #,##0.00_-;\-* #,##0.00_-;_-* &quot;-&quot;??_-;_-@_-"/>
    <numFmt numFmtId="164" formatCode="_-* #,##0_-;\-* #,##0_-;_-* &quot;-&quot;??_-;_-@_-"/>
  </numFmts>
  <fonts count="22">
    <font>
      <sz val="11"/>
      <color theme="1"/>
      <name val="Calibri"/>
      <family val="2"/>
      <scheme val="minor"/>
    </font>
    <font>
      <b/>
      <sz val="10"/>
      <color theme="1"/>
      <name val="Times New Roman"/>
      <family val="1"/>
    </font>
    <font>
      <sz val="12"/>
      <color theme="1"/>
      <name val="Times New Roman"/>
      <family val="1"/>
    </font>
    <font>
      <sz val="8"/>
      <color theme="1"/>
      <name val="Arial"/>
      <family val="2"/>
    </font>
    <font>
      <b/>
      <sz val="7"/>
      <color theme="1"/>
      <name val="Times New Roman"/>
      <family val="1"/>
    </font>
    <font>
      <sz val="7"/>
      <color theme="1"/>
      <name val="Times New Roman"/>
      <family val="1"/>
    </font>
    <font>
      <sz val="11"/>
      <color theme="1"/>
      <name val="Calibri"/>
      <family val="2"/>
      <scheme val="minor"/>
    </font>
    <font>
      <b/>
      <sz val="11"/>
      <color theme="1"/>
      <name val="Calibri"/>
      <family val="2"/>
      <scheme val="minor"/>
    </font>
    <font>
      <b/>
      <sz val="10"/>
      <color theme="1"/>
      <name val="Arial"/>
      <family val="2"/>
    </font>
    <font>
      <sz val="9"/>
      <color theme="1"/>
      <name val="Arial"/>
      <family val="2"/>
    </font>
    <font>
      <b/>
      <sz val="9"/>
      <color theme="1"/>
      <name val="Arial"/>
      <family val="2"/>
    </font>
    <font>
      <sz val="9"/>
      <color rgb="FF000000"/>
      <name val="Arial"/>
      <family val="2"/>
    </font>
    <font>
      <i/>
      <sz val="9"/>
      <color theme="1"/>
      <name val="Arial"/>
      <family val="2"/>
    </font>
    <font>
      <b/>
      <sz val="9"/>
      <name val="Arial"/>
      <family val="2"/>
    </font>
    <font>
      <b/>
      <sz val="9"/>
      <color rgb="FF000000"/>
      <name val="Arial"/>
      <family val="2"/>
    </font>
    <font>
      <vertAlign val="superscript"/>
      <sz val="9"/>
      <color theme="1"/>
      <name val="Arial"/>
      <family val="2"/>
    </font>
    <font>
      <b/>
      <sz val="10"/>
      <name val="Arial"/>
      <family val="2"/>
    </font>
    <font>
      <b/>
      <sz val="11"/>
      <color theme="1"/>
      <name val="Arial"/>
      <family val="2"/>
    </font>
    <font>
      <b/>
      <sz val="12"/>
      <name val="Arial"/>
      <family val="2"/>
    </font>
    <font>
      <sz val="12"/>
      <name val="Arial"/>
      <family val="2"/>
    </font>
    <font>
      <b/>
      <sz val="14"/>
      <name val="Arial"/>
      <family val="2"/>
    </font>
    <font>
      <b/>
      <sz val="9"/>
      <color rgb="FF000000"/>
      <name val="Times New Roman"/>
      <family val="1"/>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7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bottom style="medium">
        <color indexed="64"/>
      </bottom>
      <diagonal/>
    </border>
    <border>
      <left/>
      <right style="medium">
        <color rgb="FF000000"/>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ck">
        <color indexed="64"/>
      </left>
      <right/>
      <top/>
      <bottom/>
      <diagonal/>
    </border>
    <border>
      <left style="thin">
        <color indexed="64"/>
      </left>
      <right style="thin">
        <color indexed="64"/>
      </right>
      <top style="thin">
        <color indexed="64"/>
      </top>
      <bottom style="thick">
        <color indexed="64"/>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medium">
        <color rgb="FF000000"/>
      </left>
      <right style="thick">
        <color indexed="64"/>
      </right>
      <top/>
      <bottom style="medium">
        <color indexed="64"/>
      </bottom>
      <diagonal/>
    </border>
    <border>
      <left style="medium">
        <color rgb="FF000000"/>
      </left>
      <right style="thick">
        <color indexed="64"/>
      </right>
      <top style="medium">
        <color indexed="64"/>
      </top>
      <bottom style="medium">
        <color indexed="64"/>
      </bottom>
      <diagonal/>
    </border>
    <border>
      <left style="medium">
        <color rgb="FF000000"/>
      </left>
      <right style="thick">
        <color indexed="64"/>
      </right>
      <top/>
      <bottom/>
      <diagonal/>
    </border>
    <border>
      <left style="medium">
        <color rgb="FF000000"/>
      </left>
      <right style="thick">
        <color indexed="64"/>
      </right>
      <top style="medium">
        <color indexed="64"/>
      </top>
      <bottom/>
      <diagonal/>
    </border>
    <border>
      <left style="medium">
        <color indexed="64"/>
      </left>
      <right style="thick">
        <color indexed="64"/>
      </right>
      <top style="medium">
        <color indexed="64"/>
      </top>
      <bottom style="medium">
        <color indexed="64"/>
      </bottom>
      <diagonal/>
    </border>
    <border>
      <left style="thin">
        <color indexed="64"/>
      </left>
      <right style="thick">
        <color indexed="64"/>
      </right>
      <top/>
      <bottom style="thin">
        <color indexed="64"/>
      </bottom>
      <diagonal/>
    </border>
    <border>
      <left/>
      <right style="thick">
        <color indexed="64"/>
      </right>
      <top/>
      <bottom style="medium">
        <color indexed="64"/>
      </bottom>
      <diagonal/>
    </border>
    <border>
      <left style="thick">
        <color indexed="64"/>
      </left>
      <right/>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medium">
        <color indexed="64"/>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style="medium">
        <color indexed="64"/>
      </right>
      <top/>
      <bottom style="medium">
        <color indexed="64"/>
      </bottom>
      <diagonal/>
    </border>
  </borders>
  <cellStyleXfs count="2">
    <xf numFmtId="0" fontId="0" fillId="0" borderId="0"/>
    <xf numFmtId="43" fontId="6" fillId="0" borderId="0" applyFont="0" applyFill="0" applyBorder="0" applyAlignment="0" applyProtection="0"/>
  </cellStyleXfs>
  <cellXfs count="449">
    <xf numFmtId="0" fontId="0" fillId="0" borderId="0" xfId="0"/>
    <xf numFmtId="0" fontId="1" fillId="0" borderId="0" xfId="0" applyFont="1" applyAlignment="1">
      <alignment horizontal="center"/>
    </xf>
    <xf numFmtId="0" fontId="2" fillId="0" borderId="0" xfId="0" applyFont="1"/>
    <xf numFmtId="0" fontId="3" fillId="0" borderId="0" xfId="0" applyFont="1"/>
    <xf numFmtId="0" fontId="5" fillId="0" borderId="9" xfId="0" applyFont="1" applyBorder="1" applyAlignment="1">
      <alignment horizontal="center" vertical="top" wrapText="1"/>
    </xf>
    <xf numFmtId="0" fontId="0" fillId="0" borderId="0" xfId="0" applyFill="1"/>
    <xf numFmtId="0" fontId="5" fillId="0" borderId="0" xfId="0" applyFont="1" applyBorder="1" applyAlignment="1">
      <alignment horizontal="center" vertical="top" wrapText="1"/>
    </xf>
    <xf numFmtId="0" fontId="4" fillId="0" borderId="7" xfId="0" applyFont="1" applyBorder="1" applyAlignment="1">
      <alignment horizontal="justify" vertical="top" wrapText="1"/>
    </xf>
    <xf numFmtId="0" fontId="0" fillId="0" borderId="0" xfId="0" applyBorder="1"/>
    <xf numFmtId="164" fontId="0" fillId="0" borderId="0" xfId="0" applyNumberFormat="1"/>
    <xf numFmtId="164" fontId="0" fillId="0" borderId="0" xfId="1" applyNumberFormat="1" applyFont="1"/>
    <xf numFmtId="0" fontId="7" fillId="0" borderId="14" xfId="0" applyFont="1" applyBorder="1" applyAlignment="1">
      <alignment horizontal="center"/>
    </xf>
    <xf numFmtId="164" fontId="7" fillId="0" borderId="14" xfId="1" applyNumberFormat="1" applyFont="1" applyBorder="1" applyAlignment="1">
      <alignment horizontal="center"/>
    </xf>
    <xf numFmtId="0" fontId="0" fillId="0" borderId="47" xfId="0" applyBorder="1"/>
    <xf numFmtId="0" fontId="0" fillId="0" borderId="48" xfId="0" applyBorder="1"/>
    <xf numFmtId="164" fontId="0" fillId="0" borderId="49" xfId="1" applyNumberFormat="1" applyFont="1" applyBorder="1"/>
    <xf numFmtId="164" fontId="0" fillId="0" borderId="50" xfId="1" applyNumberFormat="1" applyFont="1" applyBorder="1"/>
    <xf numFmtId="0" fontId="0" fillId="0" borderId="51" xfId="0" applyBorder="1"/>
    <xf numFmtId="0" fontId="7" fillId="0" borderId="14" xfId="0" applyFont="1" applyBorder="1"/>
    <xf numFmtId="164" fontId="0" fillId="0" borderId="52" xfId="1" applyNumberFormat="1" applyFont="1" applyBorder="1"/>
    <xf numFmtId="164" fontId="7" fillId="0" borderId="14" xfId="1" applyNumberFormat="1" applyFont="1" applyBorder="1"/>
    <xf numFmtId="0" fontId="9" fillId="0" borderId="0" xfId="0" applyFont="1" applyAlignment="1">
      <alignment horizontal="center"/>
    </xf>
    <xf numFmtId="0" fontId="9" fillId="0" borderId="0" xfId="0" applyFont="1"/>
    <xf numFmtId="164" fontId="9" fillId="0" borderId="0" xfId="0" applyNumberFormat="1" applyFont="1"/>
    <xf numFmtId="0" fontId="10" fillId="0" borderId="5" xfId="0" applyFont="1" applyBorder="1" applyAlignment="1">
      <alignment horizontal="center" vertical="top" wrapText="1"/>
    </xf>
    <xf numFmtId="164" fontId="10" fillId="0" borderId="5" xfId="0" applyNumberFormat="1" applyFont="1" applyBorder="1" applyAlignment="1">
      <alignment horizontal="center" vertical="top" wrapText="1"/>
    </xf>
    <xf numFmtId="0" fontId="10" fillId="0" borderId="4" xfId="0" applyFont="1" applyBorder="1" applyAlignment="1">
      <alignment horizontal="center" vertical="top" wrapText="1"/>
    </xf>
    <xf numFmtId="0" fontId="9" fillId="0" borderId="8" xfId="0" applyFont="1" applyBorder="1" applyAlignment="1">
      <alignment horizontal="left" vertical="top" wrapText="1"/>
    </xf>
    <xf numFmtId="0" fontId="9" fillId="0" borderId="8" xfId="0" applyFont="1" applyBorder="1" applyAlignment="1">
      <alignment horizontal="center" vertical="top" wrapText="1"/>
    </xf>
    <xf numFmtId="9" fontId="9" fillId="0" borderId="8" xfId="0" applyNumberFormat="1" applyFont="1" applyBorder="1" applyAlignment="1">
      <alignment horizontal="center" vertical="top" wrapText="1"/>
    </xf>
    <xf numFmtId="164" fontId="9" fillId="0" borderId="8" xfId="0" applyNumberFormat="1" applyFont="1" applyBorder="1" applyAlignment="1">
      <alignment horizontal="right" vertical="top" wrapText="1"/>
    </xf>
    <xf numFmtId="0" fontId="9" fillId="0" borderId="10" xfId="0" applyFont="1" applyBorder="1" applyAlignment="1">
      <alignment horizontal="center" vertical="top" wrapText="1"/>
    </xf>
    <xf numFmtId="0" fontId="9" fillId="0" borderId="5" xfId="0" applyFont="1" applyBorder="1" applyAlignment="1">
      <alignment horizontal="left" vertical="top" wrapText="1"/>
    </xf>
    <xf numFmtId="0" fontId="9" fillId="0" borderId="5" xfId="0" applyFont="1" applyBorder="1" applyAlignment="1">
      <alignment horizontal="center" vertical="top" wrapText="1"/>
    </xf>
    <xf numFmtId="9" fontId="9" fillId="0" borderId="5" xfId="0" applyNumberFormat="1" applyFont="1" applyBorder="1" applyAlignment="1">
      <alignment horizontal="center" vertical="top" wrapText="1"/>
    </xf>
    <xf numFmtId="164" fontId="9" fillId="0" borderId="5" xfId="0" applyNumberFormat="1" applyFont="1" applyBorder="1" applyAlignment="1">
      <alignment horizontal="right" vertical="top" wrapText="1"/>
    </xf>
    <xf numFmtId="0" fontId="9" fillId="0" borderId="4" xfId="0" applyFont="1" applyBorder="1" applyAlignment="1">
      <alignment horizontal="center" vertical="top" wrapText="1"/>
    </xf>
    <xf numFmtId="164" fontId="10" fillId="0" borderId="5" xfId="0" applyNumberFormat="1" applyFont="1" applyBorder="1" applyAlignment="1">
      <alignment horizontal="right" vertical="top" wrapText="1"/>
    </xf>
    <xf numFmtId="0" fontId="9" fillId="0" borderId="4" xfId="0" applyFont="1" applyBorder="1" applyAlignment="1">
      <alignment horizontal="justify" vertical="top" wrapText="1"/>
    </xf>
    <xf numFmtId="0" fontId="10" fillId="0" borderId="0" xfId="0" applyFont="1" applyBorder="1" applyAlignment="1">
      <alignment horizontal="center" vertical="top" wrapText="1"/>
    </xf>
    <xf numFmtId="0" fontId="9" fillId="0" borderId="0" xfId="0" applyFont="1" applyBorder="1" applyAlignment="1">
      <alignment horizontal="center" vertical="top" wrapText="1"/>
    </xf>
    <xf numFmtId="164" fontId="10" fillId="0" borderId="0" xfId="0" applyNumberFormat="1" applyFont="1" applyBorder="1" applyAlignment="1">
      <alignment horizontal="right" vertical="top" wrapText="1"/>
    </xf>
    <xf numFmtId="0" fontId="9" fillId="0" borderId="0" xfId="0" applyFont="1" applyBorder="1" applyAlignment="1">
      <alignment horizontal="justify" vertical="top" wrapText="1"/>
    </xf>
    <xf numFmtId="0" fontId="10" fillId="0" borderId="8" xfId="0" applyFont="1" applyBorder="1" applyAlignment="1">
      <alignment horizontal="center" vertical="top" wrapText="1"/>
    </xf>
    <xf numFmtId="164" fontId="10" fillId="0" borderId="8" xfId="0" applyNumberFormat="1" applyFont="1" applyBorder="1" applyAlignment="1">
      <alignment horizontal="center" vertical="top" wrapText="1"/>
    </xf>
    <xf numFmtId="0" fontId="10" fillId="0" borderId="10" xfId="0" applyFont="1" applyBorder="1" applyAlignment="1">
      <alignment horizontal="center" vertical="top" wrapText="1"/>
    </xf>
    <xf numFmtId="0" fontId="9" fillId="0" borderId="15" xfId="0" applyFont="1" applyBorder="1" applyAlignment="1">
      <alignment horizontal="justify" vertical="top" wrapText="1"/>
    </xf>
    <xf numFmtId="0" fontId="9" fillId="0" borderId="29" xfId="0" applyFont="1" applyBorder="1" applyAlignment="1">
      <alignment horizontal="center" vertical="top" wrapText="1"/>
    </xf>
    <xf numFmtId="9" fontId="9" fillId="0" borderId="29" xfId="0" applyNumberFormat="1" applyFont="1" applyBorder="1" applyAlignment="1">
      <alignment horizontal="center" vertical="top" wrapText="1"/>
    </xf>
    <xf numFmtId="164" fontId="9" fillId="0" borderId="29" xfId="0" applyNumberFormat="1" applyFont="1" applyBorder="1" applyAlignment="1">
      <alignment horizontal="right" vertical="top" wrapText="1"/>
    </xf>
    <xf numFmtId="0" fontId="9" fillId="0" borderId="30" xfId="0" applyFont="1" applyBorder="1" applyAlignment="1">
      <alignment horizontal="center" vertical="top" wrapText="1"/>
    </xf>
    <xf numFmtId="0" fontId="9" fillId="0" borderId="15" xfId="0" applyFont="1" applyBorder="1" applyAlignment="1">
      <alignment horizontal="left" vertical="top" wrapText="1"/>
    </xf>
    <xf numFmtId="0" fontId="9" fillId="0" borderId="8" xfId="0" applyFont="1" applyBorder="1" applyAlignment="1">
      <alignment horizontal="justify" vertical="top" wrapText="1"/>
    </xf>
    <xf numFmtId="0" fontId="10" fillId="0" borderId="15" xfId="0" applyFont="1" applyBorder="1" applyAlignment="1">
      <alignment horizontal="center" vertical="top" wrapText="1"/>
    </xf>
    <xf numFmtId="164" fontId="10" fillId="0" borderId="29" xfId="0" applyNumberFormat="1" applyFont="1" applyBorder="1" applyAlignment="1">
      <alignment horizontal="right" vertical="top" wrapText="1"/>
    </xf>
    <xf numFmtId="0" fontId="9" fillId="0" borderId="18" xfId="0" applyFont="1" applyBorder="1" applyAlignment="1">
      <alignment horizontal="justify" vertical="top" wrapText="1"/>
    </xf>
    <xf numFmtId="0" fontId="9" fillId="0" borderId="21" xfId="0" applyFont="1" applyFill="1" applyBorder="1" applyAlignment="1">
      <alignment horizontal="center" vertical="top" wrapText="1"/>
    </xf>
    <xf numFmtId="164" fontId="9" fillId="0" borderId="21" xfId="0" applyNumberFormat="1" applyFont="1" applyFill="1" applyBorder="1" applyAlignment="1">
      <alignment horizontal="right" vertical="top" wrapText="1"/>
    </xf>
    <xf numFmtId="0" fontId="9" fillId="0" borderId="18" xfId="0" applyFont="1" applyFill="1" applyBorder="1" applyAlignment="1">
      <alignment horizontal="left" vertical="top" wrapText="1" indent="3"/>
    </xf>
    <xf numFmtId="9" fontId="9" fillId="0" borderId="21" xfId="0" applyNumberFormat="1" applyFont="1" applyFill="1" applyBorder="1" applyAlignment="1">
      <alignment horizontal="center" vertical="top" wrapText="1"/>
    </xf>
    <xf numFmtId="0" fontId="9" fillId="0" borderId="14" xfId="0" applyFont="1" applyFill="1" applyBorder="1" applyAlignment="1">
      <alignment horizontal="left" vertical="top" wrapText="1" indent="3"/>
    </xf>
    <xf numFmtId="0" fontId="9" fillId="0" borderId="14" xfId="0" applyFont="1" applyFill="1" applyBorder="1" applyAlignment="1">
      <alignment horizontal="center" vertical="top" wrapText="1"/>
    </xf>
    <xf numFmtId="0" fontId="9" fillId="0" borderId="27" xfId="0" applyFont="1" applyFill="1" applyBorder="1" applyAlignment="1">
      <alignment horizontal="center" vertical="top" wrapText="1"/>
    </xf>
    <xf numFmtId="0" fontId="9" fillId="0" borderId="14" xfId="0" applyFont="1" applyBorder="1" applyAlignment="1">
      <alignment horizontal="justify" vertical="top" wrapText="1"/>
    </xf>
    <xf numFmtId="0" fontId="9" fillId="0" borderId="21" xfId="0" applyFont="1" applyBorder="1" applyAlignment="1">
      <alignment horizontal="center" vertical="top" wrapText="1"/>
    </xf>
    <xf numFmtId="9" fontId="9" fillId="0" borderId="21" xfId="0" applyNumberFormat="1" applyFont="1" applyBorder="1" applyAlignment="1">
      <alignment horizontal="center" vertical="top" wrapText="1"/>
    </xf>
    <xf numFmtId="164" fontId="9" fillId="0" borderId="21" xfId="0" applyNumberFormat="1" applyFont="1" applyBorder="1" applyAlignment="1">
      <alignment horizontal="right" vertical="top" wrapText="1"/>
    </xf>
    <xf numFmtId="0" fontId="9" fillId="0" borderId="17" xfId="0" applyFont="1" applyBorder="1" applyAlignment="1">
      <alignment horizontal="center" vertical="top" wrapText="1"/>
    </xf>
    <xf numFmtId="3" fontId="9" fillId="0" borderId="21" xfId="0" applyNumberFormat="1" applyFont="1" applyBorder="1" applyAlignment="1">
      <alignment horizontal="center" vertical="top" wrapText="1"/>
    </xf>
    <xf numFmtId="0" fontId="9" fillId="2" borderId="21" xfId="0" applyFont="1" applyFill="1" applyBorder="1" applyAlignment="1">
      <alignment horizontal="center" vertical="top" wrapText="1"/>
    </xf>
    <xf numFmtId="0" fontId="9" fillId="0" borderId="14" xfId="0" applyFont="1" applyBorder="1" applyAlignment="1">
      <alignment horizontal="center" vertical="top" wrapText="1"/>
    </xf>
    <xf numFmtId="0" fontId="9" fillId="0" borderId="14" xfId="0" applyFont="1" applyBorder="1" applyAlignment="1">
      <alignment vertical="top" wrapText="1"/>
    </xf>
    <xf numFmtId="0" fontId="9" fillId="0" borderId="14" xfId="0" applyFont="1" applyBorder="1" applyAlignment="1">
      <alignment horizontal="left" vertical="top" wrapText="1" indent="3"/>
    </xf>
    <xf numFmtId="9" fontId="9" fillId="0" borderId="14" xfId="0" applyNumberFormat="1" applyFont="1" applyBorder="1" applyAlignment="1">
      <alignment horizontal="center" vertical="top" wrapText="1"/>
    </xf>
    <xf numFmtId="0" fontId="9" fillId="0" borderId="18" xfId="0" applyFont="1" applyBorder="1" applyAlignment="1">
      <alignment horizontal="left" vertical="top" wrapText="1" indent="3"/>
    </xf>
    <xf numFmtId="0" fontId="9" fillId="0" borderId="27" xfId="0" applyFont="1" applyBorder="1" applyAlignment="1">
      <alignment horizontal="center" vertical="top" wrapText="1"/>
    </xf>
    <xf numFmtId="0" fontId="9" fillId="0" borderId="18" xfId="0" applyFont="1" applyFill="1" applyBorder="1" applyAlignment="1">
      <alignment horizontal="justify" vertical="top" wrapText="1"/>
    </xf>
    <xf numFmtId="0" fontId="10" fillId="0" borderId="18" xfId="0" applyFont="1" applyBorder="1" applyAlignment="1">
      <alignment horizontal="center" vertical="top" wrapText="1"/>
    </xf>
    <xf numFmtId="0" fontId="10" fillId="0" borderId="21" xfId="0" applyFont="1" applyBorder="1" applyAlignment="1">
      <alignment horizontal="center" vertical="top" wrapText="1"/>
    </xf>
    <xf numFmtId="164" fontId="10" fillId="0" borderId="21" xfId="0" applyNumberFormat="1" applyFont="1" applyBorder="1" applyAlignment="1">
      <alignment horizontal="center" vertical="top" wrapText="1"/>
    </xf>
    <xf numFmtId="0" fontId="9" fillId="0" borderId="21" xfId="0" applyFont="1" applyBorder="1" applyAlignment="1">
      <alignment horizontal="justify" vertical="top" wrapText="1"/>
    </xf>
    <xf numFmtId="0" fontId="9" fillId="0" borderId="18" xfId="0" applyFont="1" applyBorder="1" applyAlignment="1">
      <alignment horizontal="left" vertical="top" wrapText="1"/>
    </xf>
    <xf numFmtId="0" fontId="10" fillId="0" borderId="18" xfId="0" applyFont="1" applyBorder="1" applyAlignment="1">
      <alignment horizontal="justify" vertical="top" wrapText="1"/>
    </xf>
    <xf numFmtId="0" fontId="10" fillId="0" borderId="21" xfId="0" applyFont="1" applyBorder="1" applyAlignment="1">
      <alignment horizontal="justify" vertical="top" wrapText="1"/>
    </xf>
    <xf numFmtId="164" fontId="10" fillId="0" borderId="21" xfId="0" applyNumberFormat="1" applyFont="1" applyBorder="1" applyAlignment="1">
      <alignment horizontal="right" vertical="top" wrapText="1"/>
    </xf>
    <xf numFmtId="0" fontId="10" fillId="0" borderId="14" xfId="0" applyFont="1" applyBorder="1" applyAlignment="1">
      <alignment horizontal="center" vertical="top" wrapText="1"/>
    </xf>
    <xf numFmtId="164" fontId="10" fillId="0" borderId="14" xfId="0" applyNumberFormat="1" applyFont="1" applyBorder="1" applyAlignment="1">
      <alignment horizontal="center" vertical="top" wrapText="1"/>
    </xf>
    <xf numFmtId="0" fontId="9" fillId="0" borderId="18" xfId="0" applyFont="1" applyBorder="1" applyAlignment="1">
      <alignment horizontal="left" indent="3"/>
    </xf>
    <xf numFmtId="3" fontId="9" fillId="0" borderId="18" xfId="0" applyNumberFormat="1" applyFont="1" applyBorder="1" applyAlignment="1">
      <alignment horizontal="left" vertical="top" wrapText="1"/>
    </xf>
    <xf numFmtId="164" fontId="9" fillId="0" borderId="21" xfId="0" applyNumberFormat="1" applyFont="1" applyBorder="1" applyAlignment="1">
      <alignment horizontal="center" vertical="top" wrapText="1"/>
    </xf>
    <xf numFmtId="0" fontId="9" fillId="0" borderId="18" xfId="0" applyFont="1" applyBorder="1" applyAlignment="1">
      <alignment vertical="top" wrapText="1"/>
    </xf>
    <xf numFmtId="0" fontId="9" fillId="2" borderId="18" xfId="0" applyFont="1" applyFill="1" applyBorder="1" applyAlignment="1">
      <alignment horizontal="left" vertical="top" wrapText="1" indent="3"/>
    </xf>
    <xf numFmtId="164" fontId="9" fillId="2" borderId="21" xfId="0" applyNumberFormat="1" applyFont="1" applyFill="1" applyBorder="1" applyAlignment="1">
      <alignment horizontal="right" vertical="top" wrapText="1"/>
    </xf>
    <xf numFmtId="0" fontId="9" fillId="0" borderId="17" xfId="0" applyFont="1" applyBorder="1" applyAlignment="1">
      <alignment vertical="top" wrapText="1"/>
    </xf>
    <xf numFmtId="164" fontId="10" fillId="0" borderId="17" xfId="0" applyNumberFormat="1" applyFont="1" applyBorder="1" applyAlignment="1">
      <alignment horizontal="right" vertical="top" wrapText="1"/>
    </xf>
    <xf numFmtId="0" fontId="9" fillId="0" borderId="21" xfId="0" applyFont="1" applyFill="1" applyBorder="1" applyAlignment="1">
      <alignment horizontal="justify" vertical="top" wrapText="1"/>
    </xf>
    <xf numFmtId="164" fontId="9" fillId="0" borderId="15" xfId="0" applyNumberFormat="1" applyFont="1" applyFill="1" applyBorder="1" applyAlignment="1">
      <alignment vertical="top" wrapText="1"/>
    </xf>
    <xf numFmtId="0" fontId="9" fillId="0" borderId="18" xfId="0" applyFont="1" applyFill="1" applyBorder="1" applyAlignment="1">
      <alignment horizontal="center" vertical="top" wrapText="1"/>
    </xf>
    <xf numFmtId="0" fontId="9" fillId="0" borderId="21" xfId="0" applyFont="1" applyFill="1" applyBorder="1" applyAlignment="1">
      <alignment horizontal="center"/>
    </xf>
    <xf numFmtId="3" fontId="9" fillId="0" borderId="21" xfId="0" applyNumberFormat="1" applyFont="1" applyFill="1" applyBorder="1" applyAlignment="1">
      <alignment horizontal="center" vertical="top" wrapText="1"/>
    </xf>
    <xf numFmtId="0" fontId="9" fillId="0" borderId="15" xfId="0" applyFont="1" applyFill="1" applyBorder="1" applyAlignment="1">
      <alignment horizontal="center" vertical="top" wrapText="1"/>
    </xf>
    <xf numFmtId="9" fontId="9" fillId="0" borderId="15" xfId="0" applyNumberFormat="1" applyFont="1" applyFill="1" applyBorder="1" applyAlignment="1">
      <alignment horizontal="center" vertical="top" wrapText="1"/>
    </xf>
    <xf numFmtId="0" fontId="9" fillId="0" borderId="18" xfId="0" applyFont="1" applyBorder="1" applyAlignment="1">
      <alignment horizontal="left" wrapText="1"/>
    </xf>
    <xf numFmtId="0" fontId="9" fillId="0" borderId="18" xfId="0" applyFont="1" applyBorder="1" applyAlignment="1">
      <alignment horizontal="left" vertical="top" wrapText="1" indent="2"/>
    </xf>
    <xf numFmtId="9" fontId="9" fillId="0" borderId="21" xfId="0" applyNumberFormat="1" applyFont="1" applyBorder="1" applyAlignment="1">
      <alignment horizontal="justify" vertical="top" wrapText="1"/>
    </xf>
    <xf numFmtId="164" fontId="9" fillId="0" borderId="21" xfId="0" applyNumberFormat="1" applyFont="1" applyBorder="1" applyAlignment="1">
      <alignment horizontal="right" vertical="top" wrapText="1" indent="2"/>
    </xf>
    <xf numFmtId="164" fontId="10" fillId="0" borderId="21" xfId="0" applyNumberFormat="1" applyFont="1" applyBorder="1" applyAlignment="1">
      <alignment horizontal="right" vertical="top" wrapText="1" indent="2"/>
    </xf>
    <xf numFmtId="3" fontId="9" fillId="0" borderId="14" xfId="0" applyNumberFormat="1" applyFont="1" applyBorder="1" applyAlignment="1">
      <alignment vertical="top" wrapText="1"/>
    </xf>
    <xf numFmtId="3" fontId="9" fillId="0" borderId="14" xfId="0" applyNumberFormat="1" applyFont="1" applyBorder="1" applyAlignment="1">
      <alignment horizontal="left" vertical="top" wrapText="1"/>
    </xf>
    <xf numFmtId="0" fontId="9" fillId="0" borderId="18" xfId="0" applyFont="1" applyFill="1" applyBorder="1" applyAlignment="1">
      <alignment vertical="top" wrapText="1"/>
    </xf>
    <xf numFmtId="0" fontId="9" fillId="0" borderId="8" xfId="0" applyFont="1" applyBorder="1" applyAlignment="1">
      <alignment vertical="top" wrapText="1"/>
    </xf>
    <xf numFmtId="0" fontId="9" fillId="0" borderId="31" xfId="0" applyFont="1" applyBorder="1" applyAlignment="1">
      <alignment horizontal="center" vertical="top" wrapText="1"/>
    </xf>
    <xf numFmtId="0" fontId="9" fillId="0" borderId="28" xfId="0" applyFont="1" applyBorder="1" applyAlignment="1">
      <alignment horizontal="center" vertical="top" wrapText="1"/>
    </xf>
    <xf numFmtId="9" fontId="9" fillId="0" borderId="28" xfId="0" applyNumberFormat="1" applyFont="1" applyBorder="1" applyAlignment="1">
      <alignment horizontal="center" vertical="top" wrapText="1"/>
    </xf>
    <xf numFmtId="164" fontId="9" fillId="0" borderId="28" xfId="0" applyNumberFormat="1" applyFont="1" applyBorder="1" applyAlignment="1">
      <alignment horizontal="right" vertical="top" wrapText="1"/>
    </xf>
    <xf numFmtId="0" fontId="9" fillId="0" borderId="7" xfId="0" applyFont="1" applyBorder="1" applyAlignment="1">
      <alignment horizontal="center" vertical="top" wrapText="1"/>
    </xf>
    <xf numFmtId="9" fontId="9" fillId="0" borderId="7" xfId="0" applyNumberFormat="1" applyFont="1" applyBorder="1" applyAlignment="1">
      <alignment horizontal="center" vertical="top" wrapText="1"/>
    </xf>
    <xf numFmtId="164" fontId="9" fillId="0" borderId="7" xfId="0" applyNumberFormat="1" applyFont="1" applyBorder="1" applyAlignment="1">
      <alignment horizontal="right" vertical="top" wrapText="1"/>
    </xf>
    <xf numFmtId="0" fontId="9" fillId="0" borderId="10" xfId="0" applyFont="1" applyBorder="1" applyAlignment="1">
      <alignment vertical="top" wrapText="1"/>
    </xf>
    <xf numFmtId="0" fontId="9" fillId="0" borderId="6" xfId="0" applyFont="1" applyBorder="1" applyAlignment="1">
      <alignment vertical="top" wrapText="1"/>
    </xf>
    <xf numFmtId="0" fontId="9" fillId="0" borderId="5" xfId="0" applyFont="1" applyBorder="1" applyAlignment="1">
      <alignment vertical="top" wrapText="1"/>
    </xf>
    <xf numFmtId="164" fontId="10" fillId="0" borderId="7" xfId="0" applyNumberFormat="1" applyFont="1" applyBorder="1" applyAlignment="1">
      <alignment horizontal="right" vertical="top" wrapText="1"/>
    </xf>
    <xf numFmtId="0" fontId="9" fillId="0" borderId="0" xfId="0" applyFont="1" applyAlignment="1">
      <alignment horizontal="justify"/>
    </xf>
    <xf numFmtId="0" fontId="9" fillId="0" borderId="14" xfId="0" applyFont="1" applyBorder="1" applyAlignment="1">
      <alignment horizontal="center" wrapText="1"/>
    </xf>
    <xf numFmtId="9" fontId="9" fillId="0" borderId="0" xfId="0" applyNumberFormat="1" applyFont="1" applyBorder="1" applyAlignment="1">
      <alignment horizontal="center" wrapText="1"/>
    </xf>
    <xf numFmtId="164" fontId="9" fillId="0" borderId="14" xfId="0" applyNumberFormat="1" applyFont="1" applyBorder="1" applyAlignment="1">
      <alignment horizontal="right" wrapText="1"/>
    </xf>
    <xf numFmtId="164" fontId="14" fillId="0" borderId="7" xfId="0" applyNumberFormat="1" applyFont="1" applyBorder="1" applyAlignment="1">
      <alignment horizontal="right" wrapText="1"/>
    </xf>
    <xf numFmtId="0" fontId="9" fillId="0" borderId="7" xfId="0" applyFont="1" applyBorder="1" applyAlignment="1">
      <alignment wrapText="1"/>
    </xf>
    <xf numFmtId="0" fontId="9" fillId="0" borderId="4" xfId="0" applyFont="1" applyBorder="1" applyAlignment="1">
      <alignment vertical="top" wrapText="1"/>
    </xf>
    <xf numFmtId="164" fontId="9" fillId="0" borderId="7" xfId="0" applyNumberFormat="1" applyFont="1" applyBorder="1" applyAlignment="1">
      <alignment horizontal="right" wrapText="1"/>
    </xf>
    <xf numFmtId="0" fontId="9" fillId="0" borderId="0" xfId="0" applyFont="1" applyBorder="1" applyAlignment="1">
      <alignment vertical="top" wrapText="1"/>
    </xf>
    <xf numFmtId="164" fontId="14" fillId="0" borderId="0" xfId="0" applyNumberFormat="1" applyFont="1" applyBorder="1" applyAlignment="1">
      <alignment horizontal="right" wrapText="1"/>
    </xf>
    <xf numFmtId="0" fontId="9" fillId="0" borderId="0" xfId="0" applyFont="1" applyBorder="1" applyAlignment="1">
      <alignment wrapText="1"/>
    </xf>
    <xf numFmtId="3" fontId="9" fillId="0" borderId="27" xfId="0" applyNumberFormat="1" applyFont="1" applyFill="1" applyBorder="1" applyAlignment="1">
      <alignment horizontal="left" vertical="top" wrapText="1"/>
    </xf>
    <xf numFmtId="164" fontId="9" fillId="0" borderId="14" xfId="1" applyNumberFormat="1" applyFont="1" applyBorder="1" applyAlignment="1">
      <alignment horizontal="center" vertical="top" wrapText="1"/>
    </xf>
    <xf numFmtId="9" fontId="9" fillId="0" borderId="27" xfId="0" applyNumberFormat="1" applyFont="1" applyBorder="1" applyAlignment="1">
      <alignment horizontal="center" vertical="top" wrapText="1"/>
    </xf>
    <xf numFmtId="164" fontId="9" fillId="0" borderId="27" xfId="1" applyNumberFormat="1" applyFont="1" applyBorder="1" applyAlignment="1">
      <alignment horizontal="center" vertical="top" wrapText="1"/>
    </xf>
    <xf numFmtId="9" fontId="9" fillId="0" borderId="16" xfId="0" applyNumberFormat="1" applyFont="1" applyBorder="1" applyAlignment="1">
      <alignment horizontal="center" vertical="top" wrapText="1"/>
    </xf>
    <xf numFmtId="164" fontId="9" fillId="0" borderId="14" xfId="0" applyNumberFormat="1" applyFont="1" applyBorder="1" applyAlignment="1">
      <alignment horizontal="right" vertical="top" wrapText="1"/>
    </xf>
    <xf numFmtId="9" fontId="9" fillId="0" borderId="14" xfId="0" applyNumberFormat="1" applyFont="1" applyBorder="1" applyAlignment="1">
      <alignment horizontal="center"/>
    </xf>
    <xf numFmtId="0" fontId="9" fillId="0" borderId="14" xfId="0" applyFont="1" applyFill="1" applyBorder="1" applyAlignment="1">
      <alignment horizontal="justify" vertical="top" wrapText="1"/>
    </xf>
    <xf numFmtId="0" fontId="9" fillId="0" borderId="14" xfId="0" applyFont="1" applyFill="1" applyBorder="1"/>
    <xf numFmtId="164" fontId="9" fillId="0" borderId="14" xfId="0" applyNumberFormat="1" applyFont="1" applyFill="1" applyBorder="1"/>
    <xf numFmtId="0" fontId="9" fillId="0" borderId="14" xfId="0" applyFont="1" applyFill="1" applyBorder="1" applyAlignment="1">
      <alignment horizontal="center"/>
    </xf>
    <xf numFmtId="9" fontId="9" fillId="0" borderId="14" xfId="0" applyNumberFormat="1" applyFont="1" applyFill="1" applyBorder="1" applyAlignment="1">
      <alignment horizontal="center" vertical="top" wrapText="1"/>
    </xf>
    <xf numFmtId="164" fontId="9" fillId="0" borderId="0" xfId="0" applyNumberFormat="1" applyFont="1" applyFill="1" applyAlignment="1">
      <alignment horizontal="left"/>
    </xf>
    <xf numFmtId="164" fontId="9" fillId="0" borderId="14" xfId="0" applyNumberFormat="1" applyFont="1" applyFill="1" applyBorder="1" applyAlignment="1">
      <alignment horizontal="right" vertical="top" wrapText="1"/>
    </xf>
    <xf numFmtId="0" fontId="9" fillId="0" borderId="23" xfId="0" applyFont="1" applyFill="1" applyBorder="1" applyAlignment="1">
      <alignment horizontal="center" vertical="top" wrapText="1"/>
    </xf>
    <xf numFmtId="3" fontId="9" fillId="0" borderId="14" xfId="0" applyNumberFormat="1" applyFont="1" applyFill="1" applyBorder="1" applyAlignment="1">
      <alignment horizontal="justify" vertical="top" wrapText="1"/>
    </xf>
    <xf numFmtId="0" fontId="9" fillId="0" borderId="14" xfId="0" applyFont="1" applyFill="1" applyBorder="1" applyAlignment="1">
      <alignment horizontal="left" vertical="top" wrapText="1" indent="1"/>
    </xf>
    <xf numFmtId="0" fontId="9" fillId="0" borderId="14" xfId="0" applyFont="1" applyFill="1" applyBorder="1" applyAlignment="1">
      <alignment vertical="top" wrapText="1"/>
    </xf>
    <xf numFmtId="0" fontId="9" fillId="0" borderId="22" xfId="0" applyFont="1" applyFill="1" applyBorder="1" applyAlignment="1">
      <alignment horizontal="center" vertical="top" wrapText="1"/>
    </xf>
    <xf numFmtId="0" fontId="9" fillId="0" borderId="27" xfId="0" applyFont="1" applyFill="1" applyBorder="1" applyAlignment="1">
      <alignment vertical="top" wrapText="1"/>
    </xf>
    <xf numFmtId="9" fontId="9" fillId="0" borderId="27" xfId="0" applyNumberFormat="1" applyFont="1" applyFill="1" applyBorder="1" applyAlignment="1">
      <alignment horizontal="center" vertical="top" wrapText="1"/>
    </xf>
    <xf numFmtId="164" fontId="9" fillId="0" borderId="27" xfId="0" applyNumberFormat="1" applyFont="1" applyFill="1" applyBorder="1" applyAlignment="1">
      <alignment horizontal="right" vertical="top" wrapText="1"/>
    </xf>
    <xf numFmtId="0" fontId="9" fillId="0" borderId="24" xfId="0" applyFont="1" applyFill="1" applyBorder="1" applyAlignment="1">
      <alignment horizontal="left" vertical="top" wrapText="1" indent="3"/>
    </xf>
    <xf numFmtId="0" fontId="9" fillId="0" borderId="19" xfId="0" applyFont="1" applyFill="1" applyBorder="1" applyAlignment="1">
      <alignment horizontal="left" vertical="top" wrapText="1" indent="3"/>
    </xf>
    <xf numFmtId="9" fontId="9" fillId="0" borderId="18" xfId="0" applyNumberFormat="1" applyFont="1" applyFill="1" applyBorder="1" applyAlignment="1">
      <alignment horizontal="center" vertical="top" wrapText="1"/>
    </xf>
    <xf numFmtId="164" fontId="9" fillId="0" borderId="18" xfId="0" applyNumberFormat="1" applyFont="1" applyFill="1" applyBorder="1" applyAlignment="1">
      <alignment horizontal="right" vertical="top" wrapText="1"/>
    </xf>
    <xf numFmtId="3" fontId="9" fillId="0" borderId="14" xfId="0" applyNumberFormat="1" applyFont="1" applyFill="1" applyBorder="1" applyAlignment="1">
      <alignment horizontal="left" vertical="top" wrapText="1"/>
    </xf>
    <xf numFmtId="3" fontId="9" fillId="0" borderId="14" xfId="0" applyNumberFormat="1" applyFont="1" applyFill="1" applyBorder="1" applyAlignment="1">
      <alignment horizontal="left" vertical="top" wrapText="1" indent="3"/>
    </xf>
    <xf numFmtId="0" fontId="9" fillId="0" borderId="14" xfId="0" applyFont="1" applyBorder="1"/>
    <xf numFmtId="9" fontId="9" fillId="0" borderId="22" xfId="0" applyNumberFormat="1" applyFont="1" applyBorder="1" applyAlignment="1">
      <alignment horizontal="center" vertical="top" wrapText="1"/>
    </xf>
    <xf numFmtId="3" fontId="9" fillId="0" borderId="14" xfId="0" applyNumberFormat="1" applyFont="1" applyBorder="1" applyAlignment="1">
      <alignment horizontal="left"/>
    </xf>
    <xf numFmtId="0" fontId="9" fillId="0" borderId="23" xfId="0" applyFont="1" applyBorder="1" applyAlignment="1">
      <alignment horizontal="justify" vertical="top" wrapText="1"/>
    </xf>
    <xf numFmtId="0" fontId="10" fillId="2" borderId="19" xfId="0" applyFont="1" applyFill="1" applyBorder="1" applyAlignment="1">
      <alignment horizontal="center" wrapText="1"/>
    </xf>
    <xf numFmtId="0" fontId="10" fillId="2" borderId="18" xfId="0" applyFont="1" applyFill="1" applyBorder="1" applyAlignment="1">
      <alignment horizontal="center" wrapText="1"/>
    </xf>
    <xf numFmtId="0" fontId="10" fillId="2" borderId="21" xfId="0" applyFont="1" applyFill="1" applyBorder="1" applyAlignment="1">
      <alignment horizontal="center" wrapText="1"/>
    </xf>
    <xf numFmtId="0" fontId="10" fillId="2" borderId="20" xfId="0" applyFont="1" applyFill="1" applyBorder="1" applyAlignment="1">
      <alignment horizontal="center" wrapText="1"/>
    </xf>
    <xf numFmtId="164" fontId="10" fillId="2" borderId="18" xfId="0" applyNumberFormat="1" applyFont="1" applyFill="1" applyBorder="1" applyAlignment="1">
      <alignment horizontal="center" wrapText="1"/>
    </xf>
    <xf numFmtId="0" fontId="9" fillId="2" borderId="19" xfId="0" applyFont="1" applyFill="1" applyBorder="1" applyAlignment="1">
      <alignment vertical="top" wrapText="1"/>
    </xf>
    <xf numFmtId="0" fontId="9" fillId="2" borderId="18" xfId="0" applyFont="1" applyFill="1" applyBorder="1" applyAlignment="1">
      <alignment horizontal="center" vertical="top" wrapText="1"/>
    </xf>
    <xf numFmtId="0" fontId="9" fillId="2" borderId="20" xfId="0" applyFont="1" applyFill="1" applyBorder="1" applyAlignment="1">
      <alignment horizontal="center" vertical="top" wrapText="1"/>
    </xf>
    <xf numFmtId="9" fontId="9" fillId="2" borderId="18" xfId="0" applyNumberFormat="1" applyFont="1" applyFill="1" applyBorder="1" applyAlignment="1">
      <alignment horizontal="center" vertical="top" wrapText="1"/>
    </xf>
    <xf numFmtId="0" fontId="9" fillId="2" borderId="19" xfId="0" applyFont="1" applyFill="1" applyBorder="1" applyAlignment="1">
      <alignment horizontal="left" vertical="top" wrapText="1" indent="3"/>
    </xf>
    <xf numFmtId="9" fontId="9" fillId="2" borderId="20" xfId="0" applyNumberFormat="1" applyFont="1" applyFill="1" applyBorder="1" applyAlignment="1">
      <alignment horizontal="center" vertical="top" wrapText="1"/>
    </xf>
    <xf numFmtId="3" fontId="9" fillId="2" borderId="19" xfId="0" applyNumberFormat="1" applyFont="1" applyFill="1" applyBorder="1" applyAlignment="1">
      <alignment horizontal="left" vertical="top" wrapText="1"/>
    </xf>
    <xf numFmtId="0" fontId="10" fillId="2" borderId="19" xfId="0" applyFont="1" applyFill="1" applyBorder="1" applyAlignment="1">
      <alignment horizontal="center" vertical="top" wrapText="1"/>
    </xf>
    <xf numFmtId="164" fontId="10" fillId="2" borderId="21" xfId="0" applyNumberFormat="1" applyFont="1" applyFill="1" applyBorder="1" applyAlignment="1">
      <alignment horizontal="right" vertical="top" wrapText="1"/>
    </xf>
    <xf numFmtId="0" fontId="9" fillId="2" borderId="14" xfId="0" applyFont="1" applyFill="1" applyBorder="1" applyAlignment="1">
      <alignment horizontal="center" vertical="top" wrapText="1"/>
    </xf>
    <xf numFmtId="0" fontId="9" fillId="0" borderId="22" xfId="0" applyFont="1" applyBorder="1" applyAlignment="1">
      <alignment horizontal="center" vertical="top" wrapText="1"/>
    </xf>
    <xf numFmtId="164" fontId="10" fillId="0" borderId="14" xfId="0" applyNumberFormat="1" applyFont="1" applyBorder="1" applyAlignment="1">
      <alignment horizontal="right" vertical="top" wrapText="1"/>
    </xf>
    <xf numFmtId="0" fontId="10" fillId="0" borderId="14" xfId="0" applyFont="1" applyFill="1" applyBorder="1" applyAlignment="1">
      <alignment horizontal="center"/>
    </xf>
    <xf numFmtId="0" fontId="9" fillId="0" borderId="14" xfId="0" applyFont="1" applyBorder="1" applyAlignment="1">
      <alignment horizontal="center" vertical="center"/>
    </xf>
    <xf numFmtId="9" fontId="9" fillId="0" borderId="14" xfId="0" applyNumberFormat="1" applyFont="1" applyBorder="1" applyAlignment="1">
      <alignment horizontal="center" vertical="center"/>
    </xf>
    <xf numFmtId="3" fontId="9" fillId="0" borderId="14" xfId="0" applyNumberFormat="1" applyFont="1" applyBorder="1" applyAlignment="1">
      <alignment horizontal="right" vertical="center"/>
    </xf>
    <xf numFmtId="0" fontId="9" fillId="0" borderId="14" xfId="0" applyFont="1" applyBorder="1" applyAlignment="1">
      <alignment horizontal="left" indent="3"/>
    </xf>
    <xf numFmtId="9" fontId="9" fillId="0" borderId="0" xfId="0" applyNumberFormat="1" applyFont="1" applyBorder="1" applyAlignment="1">
      <alignment horizontal="center" vertical="center"/>
    </xf>
    <xf numFmtId="3" fontId="9" fillId="0" borderId="0" xfId="0" applyNumberFormat="1" applyFont="1" applyBorder="1" applyAlignment="1">
      <alignment horizontal="right" vertical="center"/>
    </xf>
    <xf numFmtId="0" fontId="9" fillId="0" borderId="14" xfId="0" applyFont="1" applyFill="1" applyBorder="1" applyAlignment="1">
      <alignment horizontal="left" indent="3"/>
    </xf>
    <xf numFmtId="0" fontId="9" fillId="0" borderId="14" xfId="0" applyFont="1" applyFill="1" applyBorder="1" applyAlignment="1">
      <alignment horizontal="center" vertical="center"/>
    </xf>
    <xf numFmtId="3" fontId="10" fillId="0" borderId="14" xfId="0" applyNumberFormat="1" applyFont="1" applyBorder="1" applyAlignment="1">
      <alignment horizontal="right"/>
    </xf>
    <xf numFmtId="3" fontId="9" fillId="0" borderId="14" xfId="0" applyNumberFormat="1" applyFont="1" applyBorder="1" applyAlignment="1">
      <alignment horizontal="center" vertical="center"/>
    </xf>
    <xf numFmtId="0" fontId="9" fillId="0" borderId="14" xfId="0" applyFont="1" applyBorder="1" applyAlignment="1">
      <alignment horizontal="left" wrapText="1" indent="3"/>
    </xf>
    <xf numFmtId="3" fontId="10" fillId="0" borderId="14" xfId="0" applyNumberFormat="1" applyFont="1" applyBorder="1" applyAlignment="1">
      <alignment horizontal="center"/>
    </xf>
    <xf numFmtId="164" fontId="10" fillId="0" borderId="0" xfId="0" applyNumberFormat="1" applyFont="1" applyBorder="1" applyAlignment="1">
      <alignment horizontal="center" vertical="top" wrapText="1"/>
    </xf>
    <xf numFmtId="0" fontId="9" fillId="0" borderId="29" xfId="0" applyFont="1" applyBorder="1" applyAlignment="1">
      <alignment vertical="top" wrapText="1"/>
    </xf>
    <xf numFmtId="0" fontId="9" fillId="0" borderId="30" xfId="0" applyFont="1" applyBorder="1" applyAlignment="1">
      <alignment vertical="top" wrapText="1"/>
    </xf>
    <xf numFmtId="0" fontId="9" fillId="0" borderId="53" xfId="0" applyFont="1" applyBorder="1" applyAlignment="1">
      <alignment horizontal="center" vertical="top" wrapText="1"/>
    </xf>
    <xf numFmtId="0" fontId="8" fillId="0" borderId="21" xfId="0" applyFont="1" applyBorder="1" applyAlignment="1">
      <alignment horizontal="justify" wrapText="1"/>
    </xf>
    <xf numFmtId="164" fontId="16" fillId="0" borderId="21" xfId="0" applyNumberFormat="1" applyFont="1" applyBorder="1" applyAlignment="1">
      <alignment horizontal="right" wrapText="1"/>
    </xf>
    <xf numFmtId="0" fontId="3" fillId="0" borderId="21" xfId="0" applyFont="1" applyBorder="1" applyAlignment="1">
      <alignment horizontal="center" vertical="top" wrapText="1"/>
    </xf>
    <xf numFmtId="0" fontId="0" fillId="0" borderId="53" xfId="0" applyBorder="1"/>
    <xf numFmtId="0" fontId="18" fillId="0" borderId="0" xfId="0" applyFont="1" applyAlignment="1">
      <alignment horizontal="left" indent="18"/>
    </xf>
    <xf numFmtId="0" fontId="19" fillId="0" borderId="0" xfId="0" applyFont="1" applyAlignment="1">
      <alignment horizontal="right"/>
    </xf>
    <xf numFmtId="0" fontId="9" fillId="0" borderId="54" xfId="0" applyFont="1" applyBorder="1" applyAlignment="1">
      <alignment horizontal="center" vertical="top" wrapText="1"/>
    </xf>
    <xf numFmtId="9" fontId="9" fillId="0" borderId="54" xfId="0" applyNumberFormat="1" applyFont="1" applyBorder="1" applyAlignment="1">
      <alignment horizontal="center" vertical="top" wrapText="1"/>
    </xf>
    <xf numFmtId="164" fontId="9" fillId="0" borderId="54" xfId="0" applyNumberFormat="1" applyFont="1" applyBorder="1" applyAlignment="1">
      <alignment horizontal="right" vertical="top" wrapText="1"/>
    </xf>
    <xf numFmtId="0" fontId="9" fillId="0" borderId="55" xfId="0" applyFont="1" applyBorder="1" applyAlignment="1">
      <alignment horizontal="center" vertical="top" wrapText="1"/>
    </xf>
    <xf numFmtId="9" fontId="9" fillId="0" borderId="55" xfId="0" applyNumberFormat="1" applyFont="1" applyBorder="1" applyAlignment="1">
      <alignment horizontal="center" vertical="top" wrapText="1"/>
    </xf>
    <xf numFmtId="164" fontId="9" fillId="0" borderId="55" xfId="0" applyNumberFormat="1" applyFont="1" applyBorder="1" applyAlignment="1">
      <alignment horizontal="right" vertical="top" wrapText="1"/>
    </xf>
    <xf numFmtId="0" fontId="9" fillId="0" borderId="53" xfId="0" applyFont="1" applyBorder="1"/>
    <xf numFmtId="164" fontId="9" fillId="0" borderId="53" xfId="0" applyNumberFormat="1" applyFont="1" applyBorder="1"/>
    <xf numFmtId="9" fontId="9" fillId="0" borderId="53" xfId="0" applyNumberFormat="1" applyFont="1" applyBorder="1" applyAlignment="1">
      <alignment horizontal="center" vertical="top" wrapText="1"/>
    </xf>
    <xf numFmtId="164" fontId="9" fillId="0" borderId="53" xfId="0" applyNumberFormat="1" applyFont="1" applyBorder="1" applyAlignment="1">
      <alignment horizontal="right" vertical="top" wrapText="1"/>
    </xf>
    <xf numFmtId="0" fontId="9" fillId="0" borderId="53" xfId="0" applyFont="1" applyBorder="1" applyAlignment="1">
      <alignment horizontal="center"/>
    </xf>
    <xf numFmtId="0" fontId="11" fillId="0" borderId="53" xfId="0" applyFont="1" applyBorder="1" applyAlignment="1">
      <alignment vertical="top" wrapText="1"/>
    </xf>
    <xf numFmtId="0" fontId="14" fillId="0" borderId="53" xfId="0" applyFont="1" applyBorder="1" applyAlignment="1">
      <alignment horizontal="center" vertical="top" wrapText="1"/>
    </xf>
    <xf numFmtId="0" fontId="11" fillId="0" borderId="53" xfId="0" applyFont="1" applyBorder="1" applyAlignment="1">
      <alignment horizontal="center" vertical="top" wrapText="1"/>
    </xf>
    <xf numFmtId="9" fontId="11" fillId="0" borderId="53" xfId="0" applyNumberFormat="1" applyFont="1" applyBorder="1" applyAlignment="1">
      <alignment horizontal="center" vertical="top" wrapText="1"/>
    </xf>
    <xf numFmtId="3" fontId="11" fillId="0" borderId="53" xfId="0" applyNumberFormat="1" applyFont="1" applyBorder="1" applyAlignment="1">
      <alignment horizontal="right" vertical="top" wrapText="1"/>
    </xf>
    <xf numFmtId="0" fontId="10" fillId="0" borderId="21" xfId="0" applyFont="1" applyBorder="1" applyAlignment="1">
      <alignment horizontal="justify" vertical="top" wrapText="1"/>
    </xf>
    <xf numFmtId="0" fontId="9" fillId="0" borderId="19" xfId="0" applyFont="1" applyBorder="1" applyAlignment="1">
      <alignment horizontal="justify" vertical="top" wrapText="1"/>
    </xf>
    <xf numFmtId="0" fontId="9" fillId="0" borderId="21" xfId="0" applyFont="1" applyBorder="1" applyAlignment="1">
      <alignment horizontal="justify" vertical="top" wrapText="1"/>
    </xf>
    <xf numFmtId="0" fontId="10" fillId="0" borderId="24" xfId="0" applyFont="1" applyBorder="1" applyAlignment="1">
      <alignment horizontal="justify" vertical="top" wrapText="1"/>
    </xf>
    <xf numFmtId="0" fontId="10" fillId="0" borderId="25" xfId="0" applyFont="1" applyBorder="1" applyAlignment="1">
      <alignment horizontal="justify" vertical="top" wrapText="1"/>
    </xf>
    <xf numFmtId="0" fontId="10" fillId="0" borderId="33" xfId="0" applyFont="1" applyBorder="1" applyAlignment="1">
      <alignment horizontal="justify" vertical="top" wrapText="1"/>
    </xf>
    <xf numFmtId="0" fontId="9" fillId="0" borderId="19" xfId="0" applyFont="1" applyBorder="1" applyAlignment="1">
      <alignment horizontal="justify" vertical="top" wrapText="1"/>
    </xf>
    <xf numFmtId="0" fontId="9" fillId="0" borderId="20" xfId="0" applyFont="1" applyBorder="1" applyAlignment="1">
      <alignment horizontal="justify" vertical="top" wrapText="1"/>
    </xf>
    <xf numFmtId="0" fontId="9" fillId="0" borderId="32" xfId="0" applyFont="1" applyBorder="1" applyAlignment="1">
      <alignment horizontal="justify" vertical="top" wrapText="1"/>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32" xfId="0" applyFont="1" applyBorder="1" applyAlignment="1">
      <alignment horizontal="left" vertical="top" wrapText="1"/>
    </xf>
    <xf numFmtId="0" fontId="10" fillId="0" borderId="26" xfId="0" applyFont="1" applyBorder="1" applyAlignment="1">
      <alignment horizontal="justify" vertical="top" wrapText="1"/>
    </xf>
    <xf numFmtId="0" fontId="10" fillId="0" borderId="15" xfId="0" applyFont="1" applyBorder="1" applyAlignment="1">
      <alignment horizontal="justify" vertical="top" wrapText="1"/>
    </xf>
    <xf numFmtId="0" fontId="10" fillId="0" borderId="16" xfId="0" applyFont="1" applyBorder="1" applyAlignment="1">
      <alignment horizontal="justify" vertical="top" wrapText="1"/>
    </xf>
    <xf numFmtId="0" fontId="10" fillId="0" borderId="17" xfId="0" applyFont="1" applyBorder="1" applyAlignment="1">
      <alignment horizontal="justify" vertical="top" wrapText="1"/>
    </xf>
    <xf numFmtId="0" fontId="10" fillId="0" borderId="15" xfId="0" applyFont="1" applyBorder="1" applyAlignment="1">
      <alignment horizontal="center" vertical="top" wrapText="1"/>
    </xf>
    <xf numFmtId="0" fontId="10" fillId="0" borderId="16" xfId="0" applyFont="1" applyBorder="1" applyAlignment="1">
      <alignment horizontal="center" vertical="top" wrapText="1"/>
    </xf>
    <xf numFmtId="0" fontId="10" fillId="0" borderId="17" xfId="0" applyFont="1" applyBorder="1" applyAlignment="1">
      <alignment horizontal="center" vertical="top" wrapText="1"/>
    </xf>
    <xf numFmtId="0" fontId="10" fillId="0" borderId="1" xfId="0" applyFont="1" applyBorder="1" applyAlignment="1">
      <alignment horizontal="justify" vertical="top" wrapText="1"/>
    </xf>
    <xf numFmtId="0" fontId="10" fillId="0" borderId="2" xfId="0" applyFont="1" applyBorder="1" applyAlignment="1">
      <alignment horizontal="justify" vertical="top" wrapText="1"/>
    </xf>
    <xf numFmtId="0" fontId="10" fillId="0" borderId="3" xfId="0" applyFont="1" applyBorder="1" applyAlignment="1">
      <alignment horizontal="justify" vertical="top" wrapText="1"/>
    </xf>
    <xf numFmtId="0" fontId="9" fillId="0" borderId="34" xfId="0" applyFont="1" applyBorder="1" applyAlignment="1">
      <alignment horizontal="justify" vertical="top" wrapText="1"/>
    </xf>
    <xf numFmtId="0" fontId="9" fillId="0" borderId="0" xfId="0" applyFont="1" applyBorder="1" applyAlignment="1">
      <alignment horizontal="justify" vertical="top" wrapText="1"/>
    </xf>
    <xf numFmtId="0" fontId="9" fillId="0" borderId="9" xfId="0" applyFont="1" applyBorder="1" applyAlignment="1">
      <alignment horizontal="justify"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10" fillId="0" borderId="17" xfId="0" applyFont="1" applyBorder="1" applyAlignment="1">
      <alignment horizontal="left" vertical="top" wrapText="1"/>
    </xf>
    <xf numFmtId="0" fontId="10" fillId="0" borderId="28" xfId="0" applyFont="1" applyBorder="1" applyAlignment="1">
      <alignment horizontal="center" vertical="top" wrapText="1"/>
    </xf>
    <xf numFmtId="0" fontId="10" fillId="2" borderId="15" xfId="0" applyFont="1" applyFill="1" applyBorder="1" applyAlignment="1">
      <alignment horizontal="left" vertical="top" wrapText="1"/>
    </xf>
    <xf numFmtId="0" fontId="10" fillId="2" borderId="16" xfId="0" applyFont="1" applyFill="1" applyBorder="1" applyAlignment="1">
      <alignment horizontal="left" vertical="top" wrapText="1"/>
    </xf>
    <xf numFmtId="0" fontId="10" fillId="2" borderId="17" xfId="0" applyFont="1" applyFill="1" applyBorder="1" applyAlignment="1">
      <alignment horizontal="left" vertical="top" wrapText="1"/>
    </xf>
    <xf numFmtId="0" fontId="10" fillId="0" borderId="34"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33" xfId="0" applyFont="1" applyBorder="1" applyAlignment="1">
      <alignment vertical="top" wrapText="1"/>
    </xf>
    <xf numFmtId="0" fontId="9" fillId="0" borderId="19" xfId="0" applyFont="1" applyBorder="1" applyAlignment="1">
      <alignment vertical="top" wrapText="1"/>
    </xf>
    <xf numFmtId="0" fontId="9" fillId="0" borderId="20" xfId="0" applyFont="1" applyBorder="1" applyAlignment="1">
      <alignment vertical="top" wrapText="1"/>
    </xf>
    <xf numFmtId="0" fontId="9" fillId="0" borderId="32" xfId="0" applyFont="1" applyBorder="1" applyAlignment="1">
      <alignment vertical="top" wrapText="1"/>
    </xf>
    <xf numFmtId="0" fontId="9" fillId="0" borderId="34"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0" fillId="0" borderId="33" xfId="0" applyFont="1" applyBorder="1" applyAlignment="1">
      <alignment horizontal="center" vertical="top" wrapText="1"/>
    </xf>
    <xf numFmtId="0" fontId="9" fillId="0" borderId="34" xfId="0" applyFont="1" applyBorder="1" applyAlignment="1">
      <alignment vertical="top" wrapText="1"/>
    </xf>
    <xf numFmtId="0" fontId="9" fillId="0" borderId="0" xfId="0" applyFont="1" applyBorder="1" applyAlignment="1">
      <alignment vertical="top" wrapText="1"/>
    </xf>
    <xf numFmtId="0" fontId="9" fillId="0" borderId="9" xfId="0" applyFont="1" applyBorder="1" applyAlignment="1">
      <alignment vertical="top" wrapText="1"/>
    </xf>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11" xfId="0" applyFont="1" applyBorder="1" applyAlignment="1">
      <alignment horizontal="justify" vertical="top" wrapText="1"/>
    </xf>
    <xf numFmtId="0" fontId="10" fillId="0" borderId="12" xfId="0" applyFont="1" applyBorder="1" applyAlignment="1">
      <alignment horizontal="justify" vertical="top" wrapText="1"/>
    </xf>
    <xf numFmtId="0" fontId="10" fillId="0" borderId="13" xfId="0" applyFont="1" applyBorder="1" applyAlignment="1">
      <alignment horizontal="justify" vertical="top" wrapText="1"/>
    </xf>
    <xf numFmtId="0" fontId="9" fillId="0" borderId="5" xfId="0" applyFont="1" applyBorder="1" applyAlignment="1">
      <alignment horizontal="justify" vertical="top" wrapText="1"/>
    </xf>
    <xf numFmtId="0" fontId="9" fillId="0" borderId="6" xfId="0" applyFont="1" applyBorder="1" applyAlignment="1">
      <alignment horizontal="justify" vertical="top" wrapText="1"/>
    </xf>
    <xf numFmtId="0" fontId="9" fillId="0" borderId="7" xfId="0" applyFont="1" applyBorder="1" applyAlignment="1">
      <alignment horizontal="justify" vertical="top" wrapText="1"/>
    </xf>
    <xf numFmtId="0" fontId="14" fillId="0" borderId="1" xfId="0" applyFont="1" applyBorder="1" applyAlignment="1">
      <alignment horizontal="justify" vertical="top" wrapText="1"/>
    </xf>
    <xf numFmtId="0" fontId="14" fillId="0" borderId="2" xfId="0" applyFont="1" applyBorder="1" applyAlignment="1">
      <alignment horizontal="justify" vertical="top" wrapText="1"/>
    </xf>
    <xf numFmtId="0" fontId="14" fillId="0" borderId="3" xfId="0" applyFont="1" applyBorder="1" applyAlignment="1">
      <alignment horizontal="justify" vertical="top" wrapText="1"/>
    </xf>
    <xf numFmtId="0" fontId="14" fillId="0" borderId="11" xfId="0" applyFont="1" applyBorder="1" applyAlignment="1">
      <alignment horizontal="justify" vertical="top" wrapText="1"/>
    </xf>
    <xf numFmtId="0" fontId="14" fillId="0" borderId="12" xfId="0" applyFont="1" applyBorder="1" applyAlignment="1">
      <alignment horizontal="justify" vertical="top" wrapText="1"/>
    </xf>
    <xf numFmtId="0" fontId="14" fillId="0" borderId="13" xfId="0" applyFont="1" applyBorder="1" applyAlignment="1">
      <alignment horizontal="justify" vertical="top" wrapText="1"/>
    </xf>
    <xf numFmtId="0" fontId="11" fillId="0" borderId="5" xfId="0" applyFont="1" applyBorder="1" applyAlignment="1">
      <alignment horizontal="justify" vertical="top" wrapText="1"/>
    </xf>
    <xf numFmtId="0" fontId="11" fillId="0" borderId="6" xfId="0" applyFont="1" applyBorder="1" applyAlignment="1">
      <alignment horizontal="justify" vertical="top" wrapText="1"/>
    </xf>
    <xf numFmtId="0" fontId="11" fillId="0" borderId="7" xfId="0" applyFont="1" applyBorder="1" applyAlignment="1">
      <alignment horizontal="justify" vertical="top" wrapText="1"/>
    </xf>
    <xf numFmtId="0" fontId="14" fillId="0" borderId="1" xfId="0"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9" fillId="0" borderId="34" xfId="0" applyFont="1" applyBorder="1" applyAlignment="1">
      <alignment horizontal="justify" vertical="top"/>
    </xf>
    <xf numFmtId="0" fontId="9" fillId="0" borderId="0" xfId="0" applyFont="1" applyBorder="1" applyAlignment="1">
      <alignment horizontal="justify" vertical="top"/>
    </xf>
    <xf numFmtId="0" fontId="10" fillId="0" borderId="28" xfId="0" applyFont="1" applyBorder="1" applyAlignment="1">
      <alignment horizontal="left" vertical="top" wrapText="1"/>
    </xf>
    <xf numFmtId="0" fontId="10" fillId="0" borderId="19" xfId="0" applyFont="1" applyBorder="1" applyAlignment="1">
      <alignment horizontal="justify" vertical="top" wrapText="1"/>
    </xf>
    <xf numFmtId="0" fontId="10" fillId="0" borderId="20" xfId="0" applyFont="1" applyBorder="1" applyAlignment="1">
      <alignment horizontal="justify" vertical="top" wrapText="1"/>
    </xf>
    <xf numFmtId="0" fontId="10" fillId="0" borderId="32" xfId="0" applyFont="1" applyBorder="1" applyAlignment="1">
      <alignment horizontal="justify" vertical="top" wrapText="1"/>
    </xf>
    <xf numFmtId="0" fontId="10" fillId="0" borderId="24" xfId="0" applyFont="1" applyBorder="1" applyAlignment="1">
      <alignment horizontal="justify" vertical="top"/>
    </xf>
    <xf numFmtId="0" fontId="10" fillId="0" borderId="25" xfId="0" applyFont="1" applyBorder="1" applyAlignment="1">
      <alignment horizontal="justify" vertical="top"/>
    </xf>
    <xf numFmtId="0" fontId="10" fillId="0" borderId="33" xfId="0" applyFont="1" applyBorder="1" applyAlignment="1">
      <alignment horizontal="justify" vertical="top"/>
    </xf>
    <xf numFmtId="0" fontId="9" fillId="0" borderId="45" xfId="0" applyFont="1" applyBorder="1" applyAlignment="1">
      <alignment horizontal="justify" vertical="top" wrapText="1"/>
    </xf>
    <xf numFmtId="0" fontId="9" fillId="0" borderId="38" xfId="0" applyFont="1" applyBorder="1" applyAlignment="1">
      <alignment horizontal="justify" vertical="top" wrapText="1"/>
    </xf>
    <xf numFmtId="0" fontId="9" fillId="0" borderId="46" xfId="0" applyFont="1" applyBorder="1" applyAlignment="1">
      <alignment horizontal="justify" vertical="top" wrapText="1"/>
    </xf>
    <xf numFmtId="0" fontId="10" fillId="0" borderId="24" xfId="0" applyFont="1" applyBorder="1" applyAlignment="1">
      <alignment horizontal="left"/>
    </xf>
    <xf numFmtId="0" fontId="10" fillId="0" borderId="25" xfId="0" applyFont="1" applyBorder="1" applyAlignment="1">
      <alignment horizontal="left"/>
    </xf>
    <xf numFmtId="0" fontId="10" fillId="0" borderId="26" xfId="0" applyFont="1" applyBorder="1" applyAlignment="1">
      <alignment horizontal="left"/>
    </xf>
    <xf numFmtId="0" fontId="9" fillId="0" borderId="21" xfId="0" applyFont="1" applyBorder="1" applyAlignment="1">
      <alignment horizontal="justify" vertical="top" wrapText="1"/>
    </xf>
    <xf numFmtId="0" fontId="10" fillId="3" borderId="24" xfId="0" applyFont="1" applyFill="1" applyBorder="1" applyAlignment="1">
      <alignment horizontal="left"/>
    </xf>
    <xf numFmtId="0" fontId="10" fillId="3" borderId="25" xfId="0" applyFont="1" applyFill="1" applyBorder="1" applyAlignment="1">
      <alignment horizontal="left"/>
    </xf>
    <xf numFmtId="0" fontId="10" fillId="3" borderId="26" xfId="0" applyFont="1" applyFill="1" applyBorder="1" applyAlignment="1">
      <alignment horizontal="left"/>
    </xf>
    <xf numFmtId="0" fontId="9" fillId="0" borderId="42" xfId="0" applyFont="1" applyBorder="1" applyAlignment="1">
      <alignment horizontal="justify" vertical="top" wrapText="1"/>
    </xf>
    <xf numFmtId="0" fontId="9" fillId="0" borderId="43" xfId="0" applyFont="1" applyBorder="1" applyAlignment="1">
      <alignment horizontal="justify" vertical="top" wrapText="1"/>
    </xf>
    <xf numFmtId="0" fontId="9" fillId="0" borderId="44" xfId="0" applyFont="1" applyBorder="1" applyAlignment="1">
      <alignment horizontal="justify" vertical="top" wrapText="1"/>
    </xf>
    <xf numFmtId="0" fontId="10" fillId="0" borderId="35" xfId="0" applyFont="1" applyFill="1" applyBorder="1" applyAlignment="1">
      <alignment horizontal="left"/>
    </xf>
    <xf numFmtId="0" fontId="10" fillId="0" borderId="36" xfId="0" applyFont="1" applyFill="1" applyBorder="1" applyAlignment="1">
      <alignment horizontal="left"/>
    </xf>
    <xf numFmtId="0" fontId="10" fillId="0" borderId="37" xfId="0" applyFont="1" applyFill="1" applyBorder="1" applyAlignment="1">
      <alignment horizontal="left"/>
    </xf>
    <xf numFmtId="0" fontId="13" fillId="0" borderId="35" xfId="0" applyFont="1" applyFill="1" applyBorder="1" applyAlignment="1">
      <alignment horizontal="left"/>
    </xf>
    <xf numFmtId="0" fontId="13" fillId="0" borderId="36" xfId="0" applyFont="1" applyFill="1" applyBorder="1" applyAlignment="1">
      <alignment horizontal="left"/>
    </xf>
    <xf numFmtId="0" fontId="13" fillId="0" borderId="37" xfId="0" applyFont="1" applyFill="1" applyBorder="1" applyAlignment="1">
      <alignment horizontal="left"/>
    </xf>
    <xf numFmtId="0" fontId="10" fillId="0" borderId="15" xfId="0" applyFont="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164" fontId="14" fillId="0" borderId="15" xfId="1" applyNumberFormat="1" applyFont="1" applyBorder="1" applyAlignment="1">
      <alignment horizontal="center" wrapText="1"/>
    </xf>
    <xf numFmtId="164" fontId="14" fillId="0" borderId="17" xfId="1" applyNumberFormat="1" applyFont="1" applyBorder="1" applyAlignment="1">
      <alignment horizontal="center" wrapText="1"/>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7" xfId="0" applyFont="1" applyBorder="1" applyAlignment="1">
      <alignment vertical="top" wrapText="1"/>
    </xf>
    <xf numFmtId="0" fontId="10" fillId="0" borderId="1" xfId="0" applyFont="1" applyBorder="1" applyAlignment="1">
      <alignment vertical="top" wrapText="1"/>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11" xfId="0" applyFont="1" applyBorder="1" applyAlignment="1">
      <alignment vertical="top"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15" xfId="0" applyFont="1" applyBorder="1" applyAlignment="1">
      <alignment vertical="top" wrapText="1"/>
    </xf>
    <xf numFmtId="0" fontId="10" fillId="0" borderId="16" xfId="0" applyFont="1" applyBorder="1" applyAlignment="1">
      <alignment vertical="top" wrapText="1"/>
    </xf>
    <xf numFmtId="0" fontId="10" fillId="0" borderId="17" xfId="0" applyFont="1" applyBorder="1" applyAlignment="1">
      <alignment vertical="top" wrapText="1"/>
    </xf>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9" fillId="0" borderId="8" xfId="0" applyFont="1" applyBorder="1" applyAlignment="1">
      <alignment horizontal="justify" vertical="top" wrapText="1"/>
    </xf>
    <xf numFmtId="0" fontId="10" fillId="2" borderId="15" xfId="0" applyFont="1" applyFill="1" applyBorder="1" applyAlignment="1">
      <alignment vertical="top" wrapText="1"/>
    </xf>
    <xf numFmtId="0" fontId="10" fillId="2" borderId="16" xfId="0" applyFont="1" applyFill="1" applyBorder="1" applyAlignment="1">
      <alignment vertical="top" wrapText="1"/>
    </xf>
    <xf numFmtId="0" fontId="10" fillId="2" borderId="17" xfId="0" applyFont="1" applyFill="1" applyBorder="1" applyAlignment="1">
      <alignment vertical="top" wrapText="1"/>
    </xf>
    <xf numFmtId="0" fontId="17" fillId="0" borderId="0" xfId="0" applyFont="1" applyAlignment="1">
      <alignment horizontal="center"/>
    </xf>
    <xf numFmtId="0" fontId="11" fillId="0" borderId="8" xfId="0" applyFont="1" applyBorder="1" applyAlignment="1">
      <alignment horizontal="justify" vertical="top" wrapText="1"/>
    </xf>
    <xf numFmtId="0" fontId="11" fillId="0" borderId="0" xfId="0" applyFont="1" applyBorder="1" applyAlignment="1">
      <alignment horizontal="justify" vertical="top" wrapText="1"/>
    </xf>
    <xf numFmtId="0" fontId="11" fillId="0" borderId="9" xfId="0" applyFont="1" applyBorder="1" applyAlignment="1">
      <alignment horizontal="justify" vertical="top" wrapText="1"/>
    </xf>
    <xf numFmtId="0" fontId="10" fillId="0" borderId="26" xfId="0" applyFont="1" applyBorder="1" applyAlignment="1">
      <alignment vertical="top" wrapText="1"/>
    </xf>
    <xf numFmtId="0" fontId="9" fillId="2" borderId="15" xfId="0" applyFont="1" applyFill="1" applyBorder="1" applyAlignment="1">
      <alignment vertical="top" wrapText="1"/>
    </xf>
    <xf numFmtId="0" fontId="9" fillId="2" borderId="16" xfId="0" applyFont="1" applyFill="1" applyBorder="1" applyAlignment="1">
      <alignment vertical="top" wrapText="1"/>
    </xf>
    <xf numFmtId="0" fontId="9" fillId="2" borderId="28" xfId="0" applyFont="1" applyFill="1" applyBorder="1" applyAlignment="1">
      <alignment vertical="top" wrapText="1"/>
    </xf>
    <xf numFmtId="0" fontId="11" fillId="0" borderId="34" xfId="0" applyFont="1" applyBorder="1" applyAlignment="1">
      <alignment vertical="top" wrapText="1"/>
    </xf>
    <xf numFmtId="0" fontId="10" fillId="0" borderId="0" xfId="0" applyFont="1" applyBorder="1" applyAlignment="1">
      <alignment vertical="top" wrapText="1"/>
    </xf>
    <xf numFmtId="0" fontId="10" fillId="0" borderId="22" xfId="0" applyFont="1" applyBorder="1" applyAlignment="1">
      <alignment vertical="top" wrapText="1"/>
    </xf>
    <xf numFmtId="0" fontId="10" fillId="0" borderId="21" xfId="0" applyFont="1" applyBorder="1" applyAlignment="1">
      <alignment horizontal="justify" vertical="top" wrapText="1"/>
    </xf>
    <xf numFmtId="0" fontId="10" fillId="2" borderId="15" xfId="0" applyFont="1" applyFill="1" applyBorder="1" applyAlignment="1">
      <alignment horizontal="justify" vertical="top" wrapText="1"/>
    </xf>
    <xf numFmtId="0" fontId="10" fillId="2" borderId="16" xfId="0" applyFont="1" applyFill="1" applyBorder="1" applyAlignment="1">
      <alignment horizontal="justify" vertical="top" wrapText="1"/>
    </xf>
    <xf numFmtId="0" fontId="10" fillId="2" borderId="28" xfId="0" applyFont="1" applyFill="1" applyBorder="1" applyAlignment="1">
      <alignment horizontal="justify" vertical="top" wrapText="1"/>
    </xf>
    <xf numFmtId="0" fontId="10" fillId="2" borderId="15" xfId="0" applyFont="1" applyFill="1" applyBorder="1" applyAlignment="1">
      <alignment horizontal="center" vertical="top" wrapText="1"/>
    </xf>
    <xf numFmtId="0" fontId="10" fillId="2" borderId="16" xfId="0" applyFont="1" applyFill="1" applyBorder="1" applyAlignment="1">
      <alignment horizontal="center" vertical="top" wrapText="1"/>
    </xf>
    <xf numFmtId="0" fontId="10" fillId="2" borderId="28" xfId="0" applyFont="1" applyFill="1" applyBorder="1" applyAlignment="1">
      <alignment horizontal="center" vertical="top" wrapText="1"/>
    </xf>
    <xf numFmtId="0" fontId="10" fillId="0" borderId="39" xfId="0" applyFont="1" applyBorder="1" applyAlignment="1">
      <alignment horizontal="left"/>
    </xf>
    <xf numFmtId="0" fontId="10" fillId="0" borderId="40" xfId="0" applyFont="1" applyBorder="1" applyAlignment="1">
      <alignment horizontal="left"/>
    </xf>
    <xf numFmtId="0" fontId="10" fillId="0" borderId="41" xfId="0" applyFont="1" applyBorder="1" applyAlignment="1">
      <alignment horizontal="left"/>
    </xf>
    <xf numFmtId="0" fontId="13" fillId="3" borderId="35" xfId="0" applyFont="1" applyFill="1" applyBorder="1" applyAlignment="1">
      <alignment horizontal="left"/>
    </xf>
    <xf numFmtId="0" fontId="13" fillId="3" borderId="36" xfId="0" applyFont="1" applyFill="1" applyBorder="1" applyAlignment="1">
      <alignment horizontal="left"/>
    </xf>
    <xf numFmtId="0" fontId="13" fillId="3" borderId="37" xfId="0" applyFont="1" applyFill="1" applyBorder="1" applyAlignment="1">
      <alignment horizontal="left"/>
    </xf>
    <xf numFmtId="0" fontId="10" fillId="3" borderId="35" xfId="0" applyFont="1" applyFill="1" applyBorder="1" applyAlignment="1">
      <alignment horizontal="left"/>
    </xf>
    <xf numFmtId="0" fontId="10" fillId="3" borderId="36" xfId="0" applyFont="1" applyFill="1" applyBorder="1" applyAlignment="1">
      <alignment horizontal="left"/>
    </xf>
    <xf numFmtId="0" fontId="10" fillId="3" borderId="37" xfId="0" applyFont="1" applyFill="1" applyBorder="1" applyAlignment="1">
      <alignment horizontal="left"/>
    </xf>
    <xf numFmtId="0" fontId="9" fillId="0" borderId="22" xfId="0" applyFont="1" applyBorder="1" applyAlignment="1">
      <alignment horizontal="justify" vertical="top" wrapText="1"/>
    </xf>
    <xf numFmtId="0" fontId="10" fillId="0" borderId="15" xfId="0" applyFont="1" applyFill="1" applyBorder="1" applyAlignment="1">
      <alignment horizontal="justify" vertical="top" wrapText="1"/>
    </xf>
    <xf numFmtId="0" fontId="10" fillId="0" borderId="16" xfId="0" applyFont="1" applyFill="1" applyBorder="1" applyAlignment="1">
      <alignment horizontal="justify" vertical="top" wrapText="1"/>
    </xf>
    <xf numFmtId="0" fontId="10" fillId="0" borderId="17" xfId="0" applyFont="1" applyFill="1" applyBorder="1" applyAlignment="1">
      <alignment horizontal="justify" vertical="top" wrapText="1"/>
    </xf>
    <xf numFmtId="0" fontId="18" fillId="0" borderId="0" xfId="0" applyFont="1" applyAlignment="1">
      <alignment horizontal="left" indent="18"/>
    </xf>
    <xf numFmtId="0" fontId="20" fillId="0" borderId="0" xfId="0" applyFont="1" applyAlignment="1">
      <alignment horizontal="left" indent="18"/>
    </xf>
    <xf numFmtId="0" fontId="9" fillId="0" borderId="53" xfId="0" applyFont="1" applyBorder="1" applyAlignment="1">
      <alignment horizontal="justify" vertical="top" wrapText="1"/>
    </xf>
    <xf numFmtId="0" fontId="10" fillId="0" borderId="26" xfId="0" applyFont="1" applyBorder="1" applyAlignment="1">
      <alignment horizontal="center" vertical="top" wrapText="1"/>
    </xf>
    <xf numFmtId="0" fontId="10" fillId="0" borderId="53" xfId="0" applyFont="1" applyBorder="1" applyAlignment="1">
      <alignment horizontal="justify" vertical="top" wrapText="1"/>
    </xf>
    <xf numFmtId="0" fontId="10" fillId="0" borderId="53" xfId="0" applyFont="1" applyBorder="1" applyAlignment="1">
      <alignment horizontal="center" vertical="top" wrapText="1"/>
    </xf>
    <xf numFmtId="164" fontId="10" fillId="0" borderId="53" xfId="0" applyNumberFormat="1" applyFont="1" applyBorder="1" applyAlignment="1">
      <alignment horizontal="center" vertical="top" wrapText="1"/>
    </xf>
    <xf numFmtId="164" fontId="10" fillId="0" borderId="53" xfId="0" applyNumberFormat="1" applyFont="1" applyBorder="1" applyAlignment="1">
      <alignment horizontal="right" vertical="top" wrapText="1"/>
    </xf>
    <xf numFmtId="0" fontId="10" fillId="0" borderId="19" xfId="0" applyFont="1" applyBorder="1" applyAlignment="1">
      <alignment horizontal="center" vertical="top" wrapText="1"/>
    </xf>
    <xf numFmtId="0" fontId="10" fillId="0" borderId="20" xfId="0" applyFont="1" applyBorder="1" applyAlignment="1">
      <alignment horizontal="center" vertical="top" wrapText="1"/>
    </xf>
    <xf numFmtId="0" fontId="10" fillId="0" borderId="21" xfId="0" applyFont="1" applyBorder="1" applyAlignment="1">
      <alignment horizontal="center" vertical="top" wrapText="1"/>
    </xf>
    <xf numFmtId="0" fontId="10" fillId="0" borderId="53" xfId="0" applyFont="1" applyBorder="1" applyAlignment="1">
      <alignment horizontal="center" wrapText="1"/>
    </xf>
    <xf numFmtId="164" fontId="10" fillId="0" borderId="53" xfId="0" applyNumberFormat="1" applyFont="1" applyBorder="1" applyAlignment="1">
      <alignment horizontal="center" wrapText="1"/>
    </xf>
    <xf numFmtId="164" fontId="9" fillId="0" borderId="53" xfId="0" applyNumberFormat="1" applyFont="1" applyBorder="1" applyAlignment="1">
      <alignment horizontal="center"/>
    </xf>
    <xf numFmtId="0" fontId="9" fillId="0" borderId="53" xfId="0" applyFont="1" applyBorder="1" applyAlignment="1">
      <alignment horizontal="center" vertical="center"/>
    </xf>
    <xf numFmtId="164" fontId="9" fillId="0" borderId="53" xfId="0" applyNumberFormat="1" applyFont="1" applyBorder="1" applyAlignment="1">
      <alignment horizontal="center" vertical="center"/>
    </xf>
    <xf numFmtId="164" fontId="10" fillId="0" borderId="54" xfId="0" applyNumberFormat="1" applyFont="1" applyBorder="1" applyAlignment="1">
      <alignment horizontal="right" vertical="top" wrapText="1"/>
    </xf>
    <xf numFmtId="0" fontId="9" fillId="0" borderId="25" xfId="0" applyFont="1" applyBorder="1" applyAlignment="1">
      <alignment horizontal="center" vertical="top" wrapText="1"/>
    </xf>
    <xf numFmtId="0" fontId="9" fillId="0" borderId="56" xfId="0" applyFont="1" applyBorder="1" applyAlignment="1">
      <alignment horizontal="center" vertical="top" wrapText="1"/>
    </xf>
    <xf numFmtId="9" fontId="9" fillId="0" borderId="56" xfId="0" applyNumberFormat="1" applyFont="1" applyBorder="1" applyAlignment="1">
      <alignment horizontal="center" vertical="top" wrapText="1"/>
    </xf>
    <xf numFmtId="164" fontId="9" fillId="0" borderId="56" xfId="0" applyNumberFormat="1" applyFont="1" applyBorder="1" applyAlignment="1">
      <alignment horizontal="right" vertical="top" wrapText="1"/>
    </xf>
    <xf numFmtId="0" fontId="9" fillId="0" borderId="14" xfId="0" applyFont="1" applyBorder="1" applyAlignment="1">
      <alignment horizontal="center"/>
    </xf>
    <xf numFmtId="164" fontId="9" fillId="0" borderId="14" xfId="0" applyNumberFormat="1" applyFont="1" applyBorder="1" applyAlignment="1">
      <alignment horizontal="center"/>
    </xf>
    <xf numFmtId="0" fontId="10" fillId="0" borderId="58" xfId="0" applyFont="1" applyBorder="1" applyAlignment="1">
      <alignment horizontal="center" vertical="top" wrapText="1"/>
    </xf>
    <xf numFmtId="0" fontId="8" fillId="0" borderId="0" xfId="0" applyFont="1" applyAlignment="1">
      <alignment horizontal="center"/>
    </xf>
    <xf numFmtId="0" fontId="0" fillId="0" borderId="59" xfId="0" applyBorder="1"/>
    <xf numFmtId="0" fontId="21" fillId="0" borderId="60" xfId="0" applyFont="1" applyBorder="1" applyAlignment="1">
      <alignment horizontal="center" vertical="top" wrapText="1"/>
    </xf>
    <xf numFmtId="3" fontId="14" fillId="0" borderId="60" xfId="0" applyNumberFormat="1" applyFont="1" applyBorder="1" applyAlignment="1">
      <alignment horizontal="right" vertical="top" wrapText="1"/>
    </xf>
    <xf numFmtId="0" fontId="10" fillId="0" borderId="62" xfId="0" applyFont="1" applyBorder="1" applyAlignment="1">
      <alignment horizontal="center" wrapText="1"/>
    </xf>
    <xf numFmtId="0" fontId="9" fillId="0" borderId="62" xfId="0" applyFont="1" applyBorder="1" applyAlignment="1">
      <alignment horizontal="center" vertical="top" wrapText="1"/>
    </xf>
    <xf numFmtId="0" fontId="9" fillId="0" borderId="62" xfId="0" applyFont="1" applyBorder="1" applyAlignment="1">
      <alignment horizontal="center"/>
    </xf>
    <xf numFmtId="0" fontId="9" fillId="0" borderId="62" xfId="0" applyFont="1" applyBorder="1" applyAlignment="1">
      <alignment horizontal="justify" vertical="top" wrapText="1"/>
    </xf>
    <xf numFmtId="0" fontId="9" fillId="0" borderId="62" xfId="0" applyFont="1" applyBorder="1" applyAlignment="1">
      <alignment horizontal="center" vertical="center"/>
    </xf>
    <xf numFmtId="0" fontId="9" fillId="0" borderId="63" xfId="0" applyFont="1" applyBorder="1" applyAlignment="1">
      <alignment horizontal="center" vertical="top" wrapText="1"/>
    </xf>
    <xf numFmtId="0" fontId="9" fillId="0" borderId="64" xfId="0" applyFont="1" applyBorder="1" applyAlignment="1">
      <alignment horizontal="center" vertical="top" wrapText="1"/>
    </xf>
    <xf numFmtId="0" fontId="9" fillId="0" borderId="65" xfId="0" applyFont="1" applyBorder="1" applyAlignment="1">
      <alignment horizontal="center" vertical="top" wrapText="1"/>
    </xf>
    <xf numFmtId="0" fontId="9" fillId="0" borderId="66" xfId="0" applyFont="1" applyBorder="1" applyAlignment="1">
      <alignment horizontal="justify" vertical="top" wrapText="1"/>
    </xf>
    <xf numFmtId="0" fontId="9" fillId="0" borderId="64" xfId="0" applyFont="1" applyBorder="1" applyAlignment="1">
      <alignment horizontal="justify" vertical="top" wrapText="1"/>
    </xf>
    <xf numFmtId="0" fontId="9" fillId="0" borderId="66" xfId="0" applyFont="1" applyBorder="1" applyAlignment="1">
      <alignment horizontal="center" vertical="top" wrapText="1"/>
    </xf>
    <xf numFmtId="0" fontId="9" fillId="0" borderId="67" xfId="0" applyFont="1" applyBorder="1" applyAlignment="1">
      <alignment horizontal="center"/>
    </xf>
    <xf numFmtId="0" fontId="9" fillId="0" borderId="68" xfId="0" applyFont="1" applyBorder="1" applyAlignment="1">
      <alignment horizontal="center" vertical="top" wrapText="1"/>
    </xf>
    <xf numFmtId="0" fontId="9" fillId="0" borderId="62" xfId="0" applyFont="1" applyBorder="1"/>
    <xf numFmtId="0" fontId="10" fillId="0" borderId="69" xfId="0" applyFont="1" applyBorder="1" applyAlignment="1">
      <alignment horizontal="center" wrapText="1"/>
    </xf>
    <xf numFmtId="0" fontId="9" fillId="0" borderId="61" xfId="0" applyFont="1" applyBorder="1" applyAlignment="1">
      <alignment horizontal="center"/>
    </xf>
    <xf numFmtId="0" fontId="9" fillId="0" borderId="61" xfId="0" applyFont="1" applyBorder="1" applyAlignment="1">
      <alignment horizontal="justify" vertical="top"/>
    </xf>
    <xf numFmtId="0" fontId="10" fillId="0" borderId="71" xfId="0" applyFont="1" applyBorder="1" applyAlignment="1">
      <alignment horizontal="center" wrapText="1"/>
    </xf>
    <xf numFmtId="0" fontId="9" fillId="0" borderId="71" xfId="0" applyFont="1" applyBorder="1" applyAlignment="1">
      <alignment horizontal="left" vertical="top" wrapText="1"/>
    </xf>
    <xf numFmtId="0" fontId="9" fillId="0" borderId="71" xfId="0" applyFont="1" applyBorder="1"/>
    <xf numFmtId="0" fontId="10" fillId="0" borderId="71" xfId="0" applyFont="1" applyBorder="1" applyAlignment="1">
      <alignment horizontal="center" vertical="center" wrapText="1"/>
    </xf>
    <xf numFmtId="0" fontId="9" fillId="0" borderId="70" xfId="0" applyFont="1" applyBorder="1" applyAlignment="1">
      <alignment horizontal="left" vertical="top" wrapText="1"/>
    </xf>
    <xf numFmtId="0" fontId="9" fillId="0" borderId="72" xfId="0" applyFont="1" applyBorder="1" applyAlignment="1">
      <alignment horizontal="left" vertical="top" wrapText="1"/>
    </xf>
    <xf numFmtId="0" fontId="9" fillId="0" borderId="59" xfId="0" applyFont="1" applyBorder="1" applyAlignment="1">
      <alignment horizontal="left" vertical="top" wrapText="1"/>
    </xf>
    <xf numFmtId="0" fontId="10" fillId="0" borderId="73" xfId="0" applyFont="1" applyBorder="1" applyAlignment="1">
      <alignment horizontal="left" vertical="top" wrapText="1"/>
    </xf>
    <xf numFmtId="0" fontId="9" fillId="0" borderId="71" xfId="0" applyFont="1" applyBorder="1" applyAlignment="1">
      <alignment vertical="top" wrapText="1"/>
    </xf>
    <xf numFmtId="0" fontId="9" fillId="0" borderId="74" xfId="0" applyFont="1" applyBorder="1" applyAlignment="1">
      <alignment horizontal="left" vertical="top" wrapText="1"/>
    </xf>
    <xf numFmtId="0" fontId="9" fillId="0" borderId="75" xfId="0" applyFont="1" applyBorder="1" applyAlignment="1">
      <alignment horizontal="left" vertical="top" wrapText="1"/>
    </xf>
    <xf numFmtId="0" fontId="10" fillId="0" borderId="72" xfId="0" applyFont="1" applyBorder="1" applyAlignment="1">
      <alignment horizontal="center" vertical="top" wrapText="1"/>
    </xf>
    <xf numFmtId="0" fontId="9" fillId="0" borderId="73" xfId="0" applyFont="1" applyBorder="1" applyAlignment="1">
      <alignment horizontal="left" vertical="top" wrapText="1"/>
    </xf>
    <xf numFmtId="0" fontId="10" fillId="0" borderId="72" xfId="0" applyFont="1" applyBorder="1" applyAlignment="1">
      <alignment horizontal="center" wrapText="1"/>
    </xf>
    <xf numFmtId="0" fontId="9" fillId="0" borderId="72" xfId="0" applyFont="1" applyBorder="1" applyAlignment="1">
      <alignment horizontal="left" wrapText="1"/>
    </xf>
    <xf numFmtId="0" fontId="9" fillId="0" borderId="76" xfId="0" applyFont="1" applyBorder="1" applyAlignment="1">
      <alignment horizontal="left" vertical="top" wrapText="1"/>
    </xf>
    <xf numFmtId="0" fontId="9" fillId="0" borderId="77" xfId="0" applyFont="1" applyBorder="1" applyAlignment="1">
      <alignment horizontal="left" vertical="top" wrapText="1"/>
    </xf>
    <xf numFmtId="0" fontId="8" fillId="0" borderId="78" xfId="0" applyFont="1" applyBorder="1" applyAlignment="1">
      <alignment horizontal="center" wrapText="1"/>
    </xf>
    <xf numFmtId="0" fontId="9" fillId="0" borderId="70" xfId="0" applyFont="1" applyBorder="1"/>
    <xf numFmtId="0" fontId="10" fillId="0" borderId="72" xfId="0" applyFont="1" applyBorder="1" applyAlignment="1">
      <alignment horizontal="left" vertical="top" wrapText="1"/>
    </xf>
    <xf numFmtId="0" fontId="9" fillId="0" borderId="70" xfId="0" applyFont="1" applyBorder="1" applyAlignment="1">
      <alignment horizontal="justify" vertical="top" wrapText="1"/>
    </xf>
    <xf numFmtId="0" fontId="10" fillId="0" borderId="72" xfId="0" applyFont="1" applyBorder="1" applyAlignment="1">
      <alignment horizontal="center" vertical="top" wrapText="1"/>
    </xf>
    <xf numFmtId="0" fontId="9" fillId="0" borderId="57" xfId="0" applyFont="1" applyBorder="1"/>
    <xf numFmtId="0" fontId="9" fillId="0" borderId="57" xfId="0" applyFont="1" applyBorder="1" applyAlignment="1">
      <alignment horizontal="left" vertical="top" wrapText="1"/>
    </xf>
    <xf numFmtId="0" fontId="9" fillId="0" borderId="57" xfId="0" applyFont="1" applyBorder="1" applyAlignment="1">
      <alignment horizontal="center" vertical="top" wrapText="1"/>
    </xf>
    <xf numFmtId="9" fontId="9" fillId="0" borderId="57" xfId="0" applyNumberFormat="1" applyFont="1" applyBorder="1" applyAlignment="1">
      <alignment horizontal="center" vertical="top" wrapText="1"/>
    </xf>
    <xf numFmtId="164" fontId="9" fillId="0" borderId="57" xfId="0" applyNumberFormat="1" applyFont="1" applyBorder="1" applyAlignment="1">
      <alignment horizontal="right" vertical="top" wrapText="1"/>
    </xf>
    <xf numFmtId="0" fontId="9" fillId="0" borderId="57" xfId="0" applyFont="1" applyBorder="1" applyAlignment="1">
      <alignment horizontal="center"/>
    </xf>
    <xf numFmtId="164" fontId="9" fillId="0" borderId="57" xfId="0" applyNumberFormat="1" applyFont="1" applyBorder="1" applyAlignment="1">
      <alignment horizontal="center"/>
    </xf>
  </cellXfs>
  <cellStyles count="2">
    <cellStyle name="Normal" xfId="0" builtinId="0"/>
    <cellStyle name="Separador de milhares"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706"/>
  <sheetViews>
    <sheetView tabSelected="1" topLeftCell="A684" zoomScale="140" zoomScaleNormal="140" workbookViewId="0">
      <selection sqref="A1:F701"/>
    </sheetView>
  </sheetViews>
  <sheetFormatPr defaultRowHeight="15"/>
  <cols>
    <col min="1" max="1" width="56" customWidth="1"/>
    <col min="2" max="2" width="19.7109375" customWidth="1"/>
    <col min="3" max="3" width="8.85546875" customWidth="1"/>
    <col min="4" max="4" width="6.85546875" customWidth="1"/>
    <col min="5" max="5" width="13" style="9" customWidth="1"/>
    <col min="6" max="6" width="15.28515625" customWidth="1"/>
    <col min="7" max="7" width="11.5703125" hidden="1" customWidth="1"/>
  </cols>
  <sheetData>
    <row r="1" spans="1:6">
      <c r="A1" s="344" t="s">
        <v>651</v>
      </c>
      <c r="B1" s="344"/>
      <c r="C1" s="344"/>
      <c r="D1" s="344"/>
      <c r="E1" s="344"/>
      <c r="F1" s="344"/>
    </row>
    <row r="2" spans="1:6">
      <c r="A2" s="1"/>
      <c r="F2" s="202" t="s">
        <v>682</v>
      </c>
    </row>
    <row r="3" spans="1:6">
      <c r="A3" s="399" t="s">
        <v>87</v>
      </c>
      <c r="B3" s="399"/>
      <c r="C3" s="399"/>
      <c r="D3" s="399"/>
      <c r="E3" s="399"/>
      <c r="F3" s="399"/>
    </row>
    <row r="4" spans="1:6" ht="15.75" thickBot="1">
      <c r="A4" s="21"/>
      <c r="B4" s="22"/>
      <c r="C4" s="22"/>
      <c r="D4" s="22"/>
      <c r="E4" s="23"/>
      <c r="F4" s="22"/>
    </row>
    <row r="5" spans="1:6" ht="15.75" customHeight="1" thickBot="1">
      <c r="A5" s="240" t="s">
        <v>88</v>
      </c>
      <c r="B5" s="241"/>
      <c r="C5" s="241"/>
      <c r="D5" s="241"/>
      <c r="E5" s="241"/>
      <c r="F5" s="242"/>
    </row>
    <row r="6" spans="1:6" ht="15.75" customHeight="1" thickBot="1">
      <c r="A6" s="271" t="s">
        <v>89</v>
      </c>
      <c r="B6" s="272"/>
      <c r="C6" s="272"/>
      <c r="D6" s="272"/>
      <c r="E6" s="272"/>
      <c r="F6" s="273"/>
    </row>
    <row r="7" spans="1:6" ht="15.75" thickBot="1">
      <c r="A7" s="274" t="s">
        <v>95</v>
      </c>
      <c r="B7" s="275"/>
      <c r="C7" s="275"/>
      <c r="D7" s="275"/>
      <c r="E7" s="275"/>
      <c r="F7" s="276"/>
    </row>
    <row r="8" spans="1:6">
      <c r="A8" s="274" t="s">
        <v>0</v>
      </c>
      <c r="B8" s="275"/>
      <c r="C8" s="275"/>
      <c r="D8" s="275"/>
      <c r="E8" s="275"/>
      <c r="F8" s="276"/>
    </row>
    <row r="9" spans="1:6" ht="38.25" customHeight="1" thickBot="1">
      <c r="A9" s="277" t="s">
        <v>100</v>
      </c>
      <c r="B9" s="278"/>
      <c r="C9" s="278"/>
      <c r="D9" s="278"/>
      <c r="E9" s="278"/>
      <c r="F9" s="279"/>
    </row>
    <row r="10" spans="1:6">
      <c r="A10" s="274" t="s">
        <v>1</v>
      </c>
      <c r="B10" s="275"/>
      <c r="C10" s="275"/>
      <c r="D10" s="275"/>
      <c r="E10" s="275"/>
      <c r="F10" s="276"/>
    </row>
    <row r="11" spans="1:6" ht="27" customHeight="1" thickBot="1">
      <c r="A11" s="277" t="s">
        <v>2</v>
      </c>
      <c r="B11" s="278"/>
      <c r="C11" s="278"/>
      <c r="D11" s="278"/>
      <c r="E11" s="278"/>
      <c r="F11" s="279"/>
    </row>
    <row r="12" spans="1:6">
      <c r="A12" s="274" t="s">
        <v>3</v>
      </c>
      <c r="B12" s="275"/>
      <c r="C12" s="275"/>
      <c r="D12" s="275"/>
      <c r="E12" s="275"/>
      <c r="F12" s="276"/>
    </row>
    <row r="13" spans="1:6" ht="26.25" customHeight="1" thickBot="1">
      <c r="A13" s="277" t="s">
        <v>4</v>
      </c>
      <c r="B13" s="278"/>
      <c r="C13" s="278"/>
      <c r="D13" s="278"/>
      <c r="E13" s="278"/>
      <c r="F13" s="279"/>
    </row>
    <row r="14" spans="1:6" ht="23.25" customHeight="1" thickBot="1">
      <c r="A14" s="24" t="s">
        <v>5</v>
      </c>
      <c r="B14" s="24" t="s">
        <v>6</v>
      </c>
      <c r="C14" s="24" t="s">
        <v>7</v>
      </c>
      <c r="D14" s="24" t="s">
        <v>8</v>
      </c>
      <c r="E14" s="25" t="s">
        <v>9</v>
      </c>
      <c r="F14" s="26" t="s">
        <v>10</v>
      </c>
    </row>
    <row r="15" spans="1:6">
      <c r="A15" s="27" t="s">
        <v>99</v>
      </c>
      <c r="B15" s="28" t="s">
        <v>11</v>
      </c>
      <c r="C15" s="28" t="s">
        <v>14</v>
      </c>
      <c r="D15" s="29">
        <v>1</v>
      </c>
      <c r="E15" s="30">
        <v>80000000</v>
      </c>
      <c r="F15" s="31">
        <v>100</v>
      </c>
    </row>
    <row r="16" spans="1:6" ht="24">
      <c r="A16" s="27" t="s">
        <v>119</v>
      </c>
      <c r="B16" s="28" t="s">
        <v>12</v>
      </c>
      <c r="C16" s="28" t="s">
        <v>14</v>
      </c>
      <c r="D16" s="29">
        <v>1</v>
      </c>
      <c r="E16" s="30">
        <v>80000000</v>
      </c>
      <c r="F16" s="31">
        <v>100</v>
      </c>
    </row>
    <row r="17" spans="1:6" ht="15.75" thickBot="1">
      <c r="A17" s="32" t="s">
        <v>101</v>
      </c>
      <c r="B17" s="33" t="s">
        <v>13</v>
      </c>
      <c r="C17" s="33" t="s">
        <v>15</v>
      </c>
      <c r="D17" s="34">
        <v>1</v>
      </c>
      <c r="E17" s="35">
        <v>55000000</v>
      </c>
      <c r="F17" s="36">
        <v>100</v>
      </c>
    </row>
    <row r="18" spans="1:6" ht="15.75" thickBot="1">
      <c r="A18" s="24" t="s">
        <v>16</v>
      </c>
      <c r="B18" s="33"/>
      <c r="C18" s="33"/>
      <c r="D18" s="33"/>
      <c r="E18" s="37">
        <f>SUM(E15:E17)</f>
        <v>215000000</v>
      </c>
      <c r="F18" s="38"/>
    </row>
    <row r="19" spans="1:6" ht="15.75" thickBot="1">
      <c r="A19" s="39"/>
      <c r="B19" s="40"/>
      <c r="C19" s="40"/>
      <c r="D19" s="40"/>
      <c r="E19" s="41"/>
      <c r="F19" s="42"/>
    </row>
    <row r="20" spans="1:6" ht="15.75" thickBot="1">
      <c r="A20" s="240" t="s">
        <v>92</v>
      </c>
      <c r="B20" s="241"/>
      <c r="C20" s="241"/>
      <c r="D20" s="241"/>
      <c r="E20" s="241"/>
      <c r="F20" s="242"/>
    </row>
    <row r="21" spans="1:6" ht="15.75" thickBot="1">
      <c r="A21" s="237" t="s">
        <v>89</v>
      </c>
      <c r="B21" s="238"/>
      <c r="C21" s="238"/>
      <c r="D21" s="238"/>
      <c r="E21" s="238"/>
      <c r="F21" s="239"/>
    </row>
    <row r="22" spans="1:6" ht="15.75" thickBot="1">
      <c r="A22" s="240" t="s">
        <v>102</v>
      </c>
      <c r="B22" s="241"/>
      <c r="C22" s="241"/>
      <c r="D22" s="241"/>
      <c r="E22" s="241"/>
      <c r="F22" s="242"/>
    </row>
    <row r="23" spans="1:6" ht="30.75" customHeight="1" thickBot="1">
      <c r="A23" s="240" t="s">
        <v>654</v>
      </c>
      <c r="B23" s="241"/>
      <c r="C23" s="241"/>
      <c r="D23" s="241"/>
      <c r="E23" s="241"/>
      <c r="F23" s="242"/>
    </row>
    <row r="24" spans="1:6" ht="18.75" customHeight="1" thickBot="1">
      <c r="A24" s="240" t="s">
        <v>655</v>
      </c>
      <c r="B24" s="241"/>
      <c r="C24" s="241"/>
      <c r="D24" s="241"/>
      <c r="E24" s="241"/>
      <c r="F24" s="242"/>
    </row>
    <row r="25" spans="1:6" ht="27.75" customHeight="1" thickBot="1">
      <c r="A25" s="240" t="s">
        <v>656</v>
      </c>
      <c r="B25" s="241"/>
      <c r="C25" s="241"/>
      <c r="D25" s="241"/>
      <c r="E25" s="241"/>
      <c r="F25" s="242"/>
    </row>
    <row r="26" spans="1:6" ht="22.5" customHeight="1" thickBot="1">
      <c r="A26" s="43" t="s">
        <v>5</v>
      </c>
      <c r="B26" s="43" t="s">
        <v>6</v>
      </c>
      <c r="C26" s="43" t="s">
        <v>28</v>
      </c>
      <c r="D26" s="43" t="s">
        <v>8</v>
      </c>
      <c r="E26" s="44" t="s">
        <v>9</v>
      </c>
      <c r="F26" s="45" t="s">
        <v>10</v>
      </c>
    </row>
    <row r="27" spans="1:6" ht="15.75" thickBot="1">
      <c r="A27" s="46" t="s">
        <v>103</v>
      </c>
      <c r="B27" s="47" t="s">
        <v>43</v>
      </c>
      <c r="C27" s="47" t="s">
        <v>14</v>
      </c>
      <c r="D27" s="48">
        <v>1</v>
      </c>
      <c r="E27" s="49">
        <v>1500000</v>
      </c>
      <c r="F27" s="50">
        <v>100</v>
      </c>
    </row>
    <row r="28" spans="1:6" ht="15.75" customHeight="1" thickBot="1">
      <c r="A28" s="51" t="s">
        <v>110</v>
      </c>
      <c r="B28" s="47" t="s">
        <v>43</v>
      </c>
      <c r="C28" s="47" t="s">
        <v>14</v>
      </c>
      <c r="D28" s="48">
        <v>1</v>
      </c>
      <c r="E28" s="49">
        <v>900000</v>
      </c>
      <c r="F28" s="50">
        <v>100</v>
      </c>
    </row>
    <row r="29" spans="1:6" ht="15.75" customHeight="1" thickBot="1">
      <c r="A29" s="46" t="s">
        <v>104</v>
      </c>
      <c r="B29" s="47" t="s">
        <v>43</v>
      </c>
      <c r="C29" s="47" t="s">
        <v>14</v>
      </c>
      <c r="D29" s="48">
        <v>1</v>
      </c>
      <c r="E29" s="49">
        <v>900000</v>
      </c>
      <c r="F29" s="50">
        <v>100</v>
      </c>
    </row>
    <row r="30" spans="1:6" ht="15.75" thickBot="1">
      <c r="A30" s="46" t="s">
        <v>109</v>
      </c>
      <c r="B30" s="47" t="s">
        <v>43</v>
      </c>
      <c r="C30" s="47" t="s">
        <v>14</v>
      </c>
      <c r="D30" s="48">
        <v>1</v>
      </c>
      <c r="E30" s="49">
        <v>500000</v>
      </c>
      <c r="F30" s="50">
        <v>100</v>
      </c>
    </row>
    <row r="31" spans="1:6" ht="15.75" thickBot="1">
      <c r="A31" s="46" t="s">
        <v>105</v>
      </c>
      <c r="B31" s="47" t="s">
        <v>43</v>
      </c>
      <c r="C31" s="47" t="s">
        <v>14</v>
      </c>
      <c r="D31" s="48">
        <v>1</v>
      </c>
      <c r="E31" s="49">
        <v>700000</v>
      </c>
      <c r="F31" s="50">
        <v>100</v>
      </c>
    </row>
    <row r="32" spans="1:6" ht="15.75" thickBot="1">
      <c r="A32" s="46" t="s">
        <v>106</v>
      </c>
      <c r="B32" s="47" t="s">
        <v>43</v>
      </c>
      <c r="C32" s="47" t="s">
        <v>14</v>
      </c>
      <c r="D32" s="48">
        <v>1</v>
      </c>
      <c r="E32" s="49">
        <v>500000</v>
      </c>
      <c r="F32" s="50">
        <v>100</v>
      </c>
    </row>
    <row r="33" spans="1:6" ht="15.75" thickBot="1">
      <c r="A33" s="46" t="s">
        <v>107</v>
      </c>
      <c r="B33" s="47" t="s">
        <v>43</v>
      </c>
      <c r="C33" s="47" t="s">
        <v>14</v>
      </c>
      <c r="D33" s="48">
        <v>1</v>
      </c>
      <c r="E33" s="49">
        <v>1500000</v>
      </c>
      <c r="F33" s="50">
        <v>100</v>
      </c>
    </row>
    <row r="34" spans="1:6" ht="15.75" thickBot="1">
      <c r="A34" s="46" t="s">
        <v>108</v>
      </c>
      <c r="B34" s="47" t="s">
        <v>43</v>
      </c>
      <c r="C34" s="47" t="s">
        <v>14</v>
      </c>
      <c r="D34" s="48">
        <v>1</v>
      </c>
      <c r="E34" s="49">
        <v>3400000</v>
      </c>
      <c r="F34" s="50">
        <v>100</v>
      </c>
    </row>
    <row r="35" spans="1:6" ht="15.75" thickBot="1">
      <c r="A35" s="46" t="s">
        <v>114</v>
      </c>
      <c r="B35" s="47" t="s">
        <v>43</v>
      </c>
      <c r="C35" s="47" t="s">
        <v>14</v>
      </c>
      <c r="D35" s="48">
        <v>1</v>
      </c>
      <c r="E35" s="49">
        <v>6000000</v>
      </c>
      <c r="F35" s="50">
        <v>100</v>
      </c>
    </row>
    <row r="36" spans="1:6" ht="15.75" thickBot="1">
      <c r="A36" s="46" t="s">
        <v>111</v>
      </c>
      <c r="B36" s="47" t="s">
        <v>43</v>
      </c>
      <c r="C36" s="47" t="s">
        <v>14</v>
      </c>
      <c r="D36" s="48">
        <v>1</v>
      </c>
      <c r="E36" s="49">
        <v>9000000</v>
      </c>
      <c r="F36" s="50">
        <v>100</v>
      </c>
    </row>
    <row r="37" spans="1:6" ht="16.5" customHeight="1" thickBot="1">
      <c r="A37" s="46" t="s">
        <v>115</v>
      </c>
      <c r="B37" s="47" t="s">
        <v>43</v>
      </c>
      <c r="C37" s="47" t="s">
        <v>14</v>
      </c>
      <c r="D37" s="48">
        <v>1</v>
      </c>
      <c r="E37" s="49">
        <v>3500000</v>
      </c>
      <c r="F37" s="50">
        <v>100</v>
      </c>
    </row>
    <row r="38" spans="1:6" ht="27.75" customHeight="1" thickBot="1">
      <c r="A38" s="46" t="s">
        <v>112</v>
      </c>
      <c r="B38" s="47" t="s">
        <v>43</v>
      </c>
      <c r="C38" s="47" t="s">
        <v>14</v>
      </c>
      <c r="D38" s="48">
        <v>1</v>
      </c>
      <c r="E38" s="49">
        <v>50000000</v>
      </c>
      <c r="F38" s="50" t="s">
        <v>94</v>
      </c>
    </row>
    <row r="39" spans="1:6" ht="15" customHeight="1" thickBot="1">
      <c r="A39" s="52" t="s">
        <v>113</v>
      </c>
      <c r="B39" s="28" t="s">
        <v>43</v>
      </c>
      <c r="C39" s="28" t="s">
        <v>14</v>
      </c>
      <c r="D39" s="29">
        <v>1</v>
      </c>
      <c r="E39" s="30">
        <v>1000000</v>
      </c>
      <c r="F39" s="31" t="s">
        <v>96</v>
      </c>
    </row>
    <row r="40" spans="1:6" ht="15.75" thickBot="1">
      <c r="A40" s="53" t="s">
        <v>16</v>
      </c>
      <c r="B40" s="47"/>
      <c r="C40" s="47"/>
      <c r="D40" s="47"/>
      <c r="E40" s="54">
        <f>SUM(E27:E39)</f>
        <v>79400000</v>
      </c>
      <c r="F40" s="50"/>
    </row>
    <row r="41" spans="1:6" ht="15.75" thickBot="1">
      <c r="A41" s="39"/>
      <c r="B41" s="40"/>
      <c r="C41" s="40"/>
      <c r="D41" s="40"/>
      <c r="E41" s="41"/>
      <c r="F41" s="40"/>
    </row>
    <row r="42" spans="1:6" ht="15.75" thickBot="1">
      <c r="A42" s="240" t="s">
        <v>93</v>
      </c>
      <c r="B42" s="241"/>
      <c r="C42" s="241"/>
      <c r="D42" s="241"/>
      <c r="E42" s="241"/>
      <c r="F42" s="242"/>
    </row>
    <row r="43" spans="1:6">
      <c r="A43" s="265" t="s">
        <v>89</v>
      </c>
      <c r="B43" s="266"/>
      <c r="C43" s="266"/>
      <c r="D43" s="266"/>
      <c r="E43" s="266"/>
      <c r="F43" s="378"/>
    </row>
    <row r="44" spans="1:6">
      <c r="A44" s="379" t="s">
        <v>116</v>
      </c>
      <c r="B44" s="379"/>
      <c r="C44" s="379"/>
      <c r="D44" s="379"/>
      <c r="E44" s="379"/>
      <c r="F44" s="379"/>
    </row>
    <row r="45" spans="1:6" ht="30" customHeight="1">
      <c r="A45" s="379" t="s">
        <v>657</v>
      </c>
      <c r="B45" s="379"/>
      <c r="C45" s="379"/>
      <c r="D45" s="379"/>
      <c r="E45" s="379"/>
      <c r="F45" s="379"/>
    </row>
    <row r="46" spans="1:6" ht="21" customHeight="1">
      <c r="A46" s="379" t="s">
        <v>658</v>
      </c>
      <c r="B46" s="379"/>
      <c r="C46" s="379"/>
      <c r="D46" s="379"/>
      <c r="E46" s="379"/>
      <c r="F46" s="379"/>
    </row>
    <row r="47" spans="1:6" ht="28.5" customHeight="1">
      <c r="A47" s="379" t="s">
        <v>659</v>
      </c>
      <c r="B47" s="379"/>
      <c r="C47" s="379"/>
      <c r="D47" s="379"/>
      <c r="E47" s="379"/>
      <c r="F47" s="379"/>
    </row>
    <row r="48" spans="1:6" ht="24.75" customHeight="1">
      <c r="A48" s="380" t="s">
        <v>5</v>
      </c>
      <c r="B48" s="380" t="s">
        <v>6</v>
      </c>
      <c r="C48" s="380" t="s">
        <v>28</v>
      </c>
      <c r="D48" s="380" t="s">
        <v>8</v>
      </c>
      <c r="E48" s="381" t="s">
        <v>9</v>
      </c>
      <c r="F48" s="380" t="s">
        <v>10</v>
      </c>
    </row>
    <row r="49" spans="1:6">
      <c r="A49" s="377" t="s">
        <v>117</v>
      </c>
      <c r="B49" s="198" t="s">
        <v>43</v>
      </c>
      <c r="C49" s="198" t="s">
        <v>14</v>
      </c>
      <c r="D49" s="213">
        <v>1</v>
      </c>
      <c r="E49" s="214">
        <v>900000</v>
      </c>
      <c r="F49" s="198">
        <v>100</v>
      </c>
    </row>
    <row r="50" spans="1:6">
      <c r="A50" s="377" t="s">
        <v>118</v>
      </c>
      <c r="B50" s="198" t="s">
        <v>24</v>
      </c>
      <c r="C50" s="198" t="s">
        <v>14</v>
      </c>
      <c r="D50" s="213">
        <v>1</v>
      </c>
      <c r="E50" s="214">
        <v>100000</v>
      </c>
      <c r="F50" s="198">
        <v>100</v>
      </c>
    </row>
    <row r="51" spans="1:6">
      <c r="A51" s="380" t="s">
        <v>16</v>
      </c>
      <c r="B51" s="198"/>
      <c r="C51" s="198"/>
      <c r="D51" s="198"/>
      <c r="E51" s="382">
        <f>SUM(E49:E50)</f>
        <v>1000000</v>
      </c>
      <c r="F51" s="198"/>
    </row>
    <row r="52" spans="1:6">
      <c r="A52" s="39"/>
      <c r="B52" s="40"/>
      <c r="C52" s="40"/>
      <c r="D52" s="40"/>
      <c r="E52" s="41"/>
      <c r="F52" s="40"/>
    </row>
    <row r="53" spans="1:6">
      <c r="A53" s="379" t="s">
        <v>90</v>
      </c>
      <c r="B53" s="379"/>
      <c r="C53" s="379"/>
      <c r="D53" s="379"/>
      <c r="E53" s="379"/>
      <c r="F53" s="379"/>
    </row>
    <row r="54" spans="1:6" ht="15.75" thickBot="1">
      <c r="A54" s="383" t="s">
        <v>89</v>
      </c>
      <c r="B54" s="384"/>
      <c r="C54" s="384"/>
      <c r="D54" s="384"/>
      <c r="E54" s="384"/>
      <c r="F54" s="385"/>
    </row>
    <row r="55" spans="1:6" ht="15.75" thickBot="1">
      <c r="A55" s="240" t="s">
        <v>693</v>
      </c>
      <c r="B55" s="241"/>
      <c r="C55" s="241"/>
      <c r="D55" s="241"/>
      <c r="E55" s="241"/>
      <c r="F55" s="242"/>
    </row>
    <row r="56" spans="1:6" ht="15.75" thickBot="1">
      <c r="A56" s="240" t="s">
        <v>660</v>
      </c>
      <c r="B56" s="241"/>
      <c r="C56" s="241"/>
      <c r="D56" s="241"/>
      <c r="E56" s="241"/>
      <c r="F56" s="242"/>
    </row>
    <row r="57" spans="1:6" ht="15.75" thickBot="1">
      <c r="A57" s="240" t="s">
        <v>661</v>
      </c>
      <c r="B57" s="241"/>
      <c r="C57" s="241"/>
      <c r="D57" s="241"/>
      <c r="E57" s="241"/>
      <c r="F57" s="242"/>
    </row>
    <row r="58" spans="1:6" ht="15.75" thickBot="1">
      <c r="A58" s="240" t="s">
        <v>662</v>
      </c>
      <c r="B58" s="241"/>
      <c r="C58" s="241"/>
      <c r="D58" s="241"/>
      <c r="E58" s="241"/>
      <c r="F58" s="242"/>
    </row>
    <row r="59" spans="1:6" ht="21.75" customHeight="1" thickBot="1">
      <c r="A59" s="43" t="s">
        <v>5</v>
      </c>
      <c r="B59" s="43" t="s">
        <v>6</v>
      </c>
      <c r="C59" s="43" t="s">
        <v>28</v>
      </c>
      <c r="D59" s="43" t="s">
        <v>8</v>
      </c>
      <c r="E59" s="44" t="s">
        <v>9</v>
      </c>
      <c r="F59" s="45" t="s">
        <v>10</v>
      </c>
    </row>
    <row r="60" spans="1:6" ht="15.75" thickBot="1">
      <c r="A60" s="46" t="s">
        <v>121</v>
      </c>
      <c r="B60" s="47" t="s">
        <v>43</v>
      </c>
      <c r="C60" s="47" t="s">
        <v>14</v>
      </c>
      <c r="D60" s="48">
        <v>1</v>
      </c>
      <c r="E60" s="49">
        <v>4000000</v>
      </c>
      <c r="F60" s="50">
        <v>100</v>
      </c>
    </row>
    <row r="61" spans="1:6" ht="15.75" thickBot="1">
      <c r="A61" s="46" t="s">
        <v>120</v>
      </c>
      <c r="B61" s="47" t="s">
        <v>43</v>
      </c>
      <c r="C61" s="47" t="s">
        <v>14</v>
      </c>
      <c r="D61" s="48">
        <v>1</v>
      </c>
      <c r="E61" s="49">
        <v>500000</v>
      </c>
      <c r="F61" s="50">
        <v>100</v>
      </c>
    </row>
    <row r="62" spans="1:6" ht="15.75" thickBot="1">
      <c r="A62" s="52" t="s">
        <v>122</v>
      </c>
      <c r="B62" s="28" t="s">
        <v>24</v>
      </c>
      <c r="C62" s="28" t="s">
        <v>14</v>
      </c>
      <c r="D62" s="29">
        <v>1</v>
      </c>
      <c r="E62" s="30">
        <v>10648000</v>
      </c>
      <c r="F62" s="31">
        <v>100</v>
      </c>
    </row>
    <row r="63" spans="1:6" ht="15.75" thickBot="1">
      <c r="A63" s="53" t="s">
        <v>16</v>
      </c>
      <c r="B63" s="47"/>
      <c r="C63" s="47"/>
      <c r="D63" s="47"/>
      <c r="E63" s="54">
        <f>SUM(E60:E62)</f>
        <v>15148000</v>
      </c>
      <c r="F63" s="50"/>
    </row>
    <row r="64" spans="1:6" ht="15.75" thickBot="1">
      <c r="A64" s="22"/>
      <c r="B64" s="22"/>
      <c r="C64" s="22"/>
      <c r="D64" s="22"/>
      <c r="E64" s="23"/>
      <c r="F64" s="22"/>
    </row>
    <row r="65" spans="1:8" ht="15.75" thickBot="1">
      <c r="A65" s="280" t="s">
        <v>88</v>
      </c>
      <c r="B65" s="281"/>
      <c r="C65" s="281"/>
      <c r="D65" s="281"/>
      <c r="E65" s="281"/>
      <c r="F65" s="282"/>
    </row>
    <row r="66" spans="1:8" ht="15.75" thickBot="1">
      <c r="A66" s="289" t="s">
        <v>89</v>
      </c>
      <c r="B66" s="290"/>
      <c r="C66" s="290"/>
      <c r="D66" s="290"/>
      <c r="E66" s="290"/>
      <c r="F66" s="291"/>
    </row>
    <row r="67" spans="1:8" ht="15.75" thickBot="1">
      <c r="A67" s="280" t="s">
        <v>123</v>
      </c>
      <c r="B67" s="281"/>
      <c r="C67" s="281"/>
      <c r="D67" s="281"/>
      <c r="E67" s="281"/>
      <c r="F67" s="282"/>
    </row>
    <row r="68" spans="1:8">
      <c r="A68" s="283" t="s">
        <v>0</v>
      </c>
      <c r="B68" s="284"/>
      <c r="C68" s="284"/>
      <c r="D68" s="284"/>
      <c r="E68" s="284"/>
      <c r="F68" s="285"/>
    </row>
    <row r="69" spans="1:8" ht="27.75" customHeight="1" thickBot="1">
      <c r="A69" s="227" t="s">
        <v>685</v>
      </c>
      <c r="B69" s="228"/>
      <c r="C69" s="228"/>
      <c r="D69" s="228"/>
      <c r="E69" s="228"/>
      <c r="F69" s="229"/>
    </row>
    <row r="70" spans="1:8">
      <c r="A70" s="283" t="s">
        <v>1</v>
      </c>
      <c r="B70" s="284"/>
      <c r="C70" s="284"/>
      <c r="D70" s="284"/>
      <c r="E70" s="284"/>
      <c r="F70" s="285"/>
    </row>
    <row r="71" spans="1:8" ht="16.5" customHeight="1" thickBot="1">
      <c r="A71" s="286" t="s">
        <v>97</v>
      </c>
      <c r="B71" s="287"/>
      <c r="C71" s="287"/>
      <c r="D71" s="287"/>
      <c r="E71" s="287"/>
      <c r="F71" s="288"/>
    </row>
    <row r="72" spans="1:8">
      <c r="A72" s="283" t="s">
        <v>3</v>
      </c>
      <c r="B72" s="284"/>
      <c r="C72" s="284"/>
      <c r="D72" s="284"/>
      <c r="E72" s="284"/>
      <c r="F72" s="285"/>
    </row>
    <row r="73" spans="1:8" ht="17.25" customHeight="1">
      <c r="A73" s="345" t="s">
        <v>98</v>
      </c>
      <c r="B73" s="346"/>
      <c r="C73" s="346"/>
      <c r="D73" s="346"/>
      <c r="E73" s="346"/>
      <c r="F73" s="347"/>
    </row>
    <row r="74" spans="1:8" ht="21.75" customHeight="1">
      <c r="A74" s="217" t="s">
        <v>5</v>
      </c>
      <c r="B74" s="217" t="s">
        <v>6</v>
      </c>
      <c r="C74" s="217" t="s">
        <v>7</v>
      </c>
      <c r="D74" s="217" t="s">
        <v>8</v>
      </c>
      <c r="E74" s="217" t="s">
        <v>686</v>
      </c>
      <c r="F74" s="217" t="s">
        <v>10</v>
      </c>
      <c r="H74" s="400"/>
    </row>
    <row r="75" spans="1:8" ht="12" customHeight="1" thickBot="1">
      <c r="A75" s="222" t="s">
        <v>687</v>
      </c>
      <c r="B75" s="218" t="s">
        <v>43</v>
      </c>
      <c r="C75" s="218" t="s">
        <v>14</v>
      </c>
      <c r="D75" s="219">
        <v>1</v>
      </c>
      <c r="E75" s="220">
        <v>900000</v>
      </c>
      <c r="F75" s="218">
        <v>100</v>
      </c>
      <c r="H75" s="400"/>
    </row>
    <row r="76" spans="1:8" ht="12" customHeight="1" thickBot="1">
      <c r="A76" s="222" t="s">
        <v>128</v>
      </c>
      <c r="B76" s="218" t="s">
        <v>43</v>
      </c>
      <c r="C76" s="218" t="s">
        <v>14</v>
      </c>
      <c r="D76" s="219">
        <v>1</v>
      </c>
      <c r="E76" s="220">
        <v>82000000</v>
      </c>
      <c r="F76" s="218">
        <v>100</v>
      </c>
      <c r="H76" s="400"/>
    </row>
    <row r="77" spans="1:8" ht="12" customHeight="1" thickBot="1">
      <c r="A77" s="222" t="s">
        <v>124</v>
      </c>
      <c r="B77" s="218" t="s">
        <v>43</v>
      </c>
      <c r="C77" s="218" t="s">
        <v>14</v>
      </c>
      <c r="D77" s="219">
        <v>1</v>
      </c>
      <c r="E77" s="220">
        <v>1500000</v>
      </c>
      <c r="F77" s="218">
        <v>100</v>
      </c>
      <c r="H77" s="400"/>
    </row>
    <row r="78" spans="1:8" ht="12" customHeight="1" thickBot="1">
      <c r="A78" s="222" t="s">
        <v>125</v>
      </c>
      <c r="B78" s="218" t="s">
        <v>43</v>
      </c>
      <c r="C78" s="218" t="s">
        <v>14</v>
      </c>
      <c r="D78" s="219">
        <v>1</v>
      </c>
      <c r="E78" s="220">
        <v>20000000</v>
      </c>
      <c r="F78" s="218">
        <v>100</v>
      </c>
      <c r="H78" s="400"/>
    </row>
    <row r="79" spans="1:8" ht="12" customHeight="1" thickBot="1">
      <c r="A79" s="222" t="s">
        <v>688</v>
      </c>
      <c r="B79" s="218" t="s">
        <v>43</v>
      </c>
      <c r="C79" s="218" t="s">
        <v>14</v>
      </c>
      <c r="D79" s="219">
        <v>1</v>
      </c>
      <c r="E79" s="220">
        <v>10000000</v>
      </c>
      <c r="F79" s="218">
        <v>183</v>
      </c>
      <c r="H79" s="400"/>
    </row>
    <row r="80" spans="1:8" ht="12" customHeight="1" thickBot="1">
      <c r="A80" s="222" t="s">
        <v>689</v>
      </c>
      <c r="B80" s="218" t="s">
        <v>593</v>
      </c>
      <c r="C80" s="218" t="s">
        <v>14</v>
      </c>
      <c r="D80" s="219">
        <v>1</v>
      </c>
      <c r="E80" s="220">
        <v>2000000</v>
      </c>
      <c r="F80" s="218">
        <v>100</v>
      </c>
      <c r="H80" s="400"/>
    </row>
    <row r="81" spans="1:8" ht="12" customHeight="1">
      <c r="A81" s="216" t="s">
        <v>690</v>
      </c>
      <c r="B81" s="218" t="s">
        <v>593</v>
      </c>
      <c r="C81" s="218" t="s">
        <v>14</v>
      </c>
      <c r="D81" s="219">
        <v>1</v>
      </c>
      <c r="E81" s="220">
        <v>4000000</v>
      </c>
      <c r="F81" s="218">
        <v>100</v>
      </c>
      <c r="H81" s="400"/>
    </row>
    <row r="82" spans="1:8" ht="12" customHeight="1">
      <c r="A82" s="216" t="s">
        <v>129</v>
      </c>
      <c r="B82" s="218" t="s">
        <v>43</v>
      </c>
      <c r="C82" s="218" t="s">
        <v>14</v>
      </c>
      <c r="D82" s="219">
        <v>1</v>
      </c>
      <c r="E82" s="220">
        <v>4000000</v>
      </c>
      <c r="F82" s="218">
        <v>100</v>
      </c>
      <c r="H82" s="400"/>
    </row>
    <row r="83" spans="1:8" ht="12" customHeight="1">
      <c r="A83" s="216" t="s">
        <v>691</v>
      </c>
      <c r="B83" s="218" t="s">
        <v>43</v>
      </c>
      <c r="C83" s="218" t="s">
        <v>14</v>
      </c>
      <c r="D83" s="219">
        <v>1</v>
      </c>
      <c r="E83" s="220">
        <v>100000000</v>
      </c>
      <c r="F83" s="218">
        <v>100</v>
      </c>
      <c r="H83" s="400"/>
    </row>
    <row r="84" spans="1:8" ht="12" customHeight="1">
      <c r="A84" s="216" t="s">
        <v>126</v>
      </c>
      <c r="B84" s="218" t="s">
        <v>43</v>
      </c>
      <c r="C84" s="218" t="s">
        <v>14</v>
      </c>
      <c r="D84" s="219">
        <v>1</v>
      </c>
      <c r="E84" s="220">
        <v>1200000</v>
      </c>
      <c r="F84" s="218">
        <v>100</v>
      </c>
      <c r="H84" s="400"/>
    </row>
    <row r="85" spans="1:8" ht="12" customHeight="1">
      <c r="A85" s="216" t="s">
        <v>127</v>
      </c>
      <c r="B85" s="218" t="s">
        <v>43</v>
      </c>
      <c r="C85" s="218" t="s">
        <v>14</v>
      </c>
      <c r="D85" s="219">
        <v>1</v>
      </c>
      <c r="E85" s="220">
        <v>6000000</v>
      </c>
      <c r="F85" s="218" t="s">
        <v>135</v>
      </c>
      <c r="H85" s="400"/>
    </row>
    <row r="86" spans="1:8" ht="12" customHeight="1">
      <c r="A86" s="216" t="s">
        <v>130</v>
      </c>
      <c r="B86" s="218" t="s">
        <v>43</v>
      </c>
      <c r="C86" s="218" t="s">
        <v>14</v>
      </c>
      <c r="D86" s="219">
        <v>1</v>
      </c>
      <c r="E86" s="220">
        <v>3000000</v>
      </c>
      <c r="F86" s="218" t="s">
        <v>133</v>
      </c>
      <c r="H86" s="400"/>
    </row>
    <row r="87" spans="1:8" ht="12" customHeight="1">
      <c r="A87" s="216" t="s">
        <v>131</v>
      </c>
      <c r="B87" s="218" t="s">
        <v>43</v>
      </c>
      <c r="C87" s="218" t="s">
        <v>14</v>
      </c>
      <c r="D87" s="219">
        <v>1</v>
      </c>
      <c r="E87" s="220">
        <v>5000000</v>
      </c>
      <c r="F87" s="218" t="s">
        <v>134</v>
      </c>
      <c r="H87" s="400"/>
    </row>
    <row r="88" spans="1:8" ht="12" customHeight="1">
      <c r="A88" s="216" t="s">
        <v>132</v>
      </c>
      <c r="B88" s="218" t="s">
        <v>43</v>
      </c>
      <c r="C88" s="218" t="s">
        <v>14</v>
      </c>
      <c r="D88" s="219">
        <v>1</v>
      </c>
      <c r="E88" s="220">
        <v>8000000</v>
      </c>
      <c r="F88" s="218" t="s">
        <v>133</v>
      </c>
      <c r="H88" s="400"/>
    </row>
    <row r="89" spans="1:8" ht="15.75" thickBot="1">
      <c r="A89" s="401" t="s">
        <v>16</v>
      </c>
      <c r="B89" s="401"/>
      <c r="C89" s="401"/>
      <c r="D89" s="401"/>
      <c r="E89" s="402">
        <v>247600000</v>
      </c>
      <c r="F89" s="401"/>
      <c r="H89" s="400"/>
    </row>
    <row r="90" spans="1:8" ht="16.5" thickTop="1" thickBot="1">
      <c r="A90" s="39"/>
      <c r="B90" s="40"/>
      <c r="C90" s="40"/>
      <c r="D90" s="40"/>
      <c r="E90" s="41"/>
      <c r="F90" s="42"/>
    </row>
    <row r="91" spans="1:8" ht="15.75" thickBot="1">
      <c r="A91" s="439" t="s">
        <v>136</v>
      </c>
      <c r="B91" s="247"/>
      <c r="C91" s="247"/>
      <c r="D91" s="247"/>
      <c r="E91" s="247"/>
      <c r="F91" s="294"/>
    </row>
    <row r="92" spans="1:8" ht="15.75" thickBot="1">
      <c r="A92" s="441" t="s">
        <v>89</v>
      </c>
      <c r="B92" s="238"/>
      <c r="C92" s="238"/>
      <c r="D92" s="238"/>
      <c r="E92" s="238"/>
      <c r="F92" s="249"/>
    </row>
    <row r="93" spans="1:8" ht="15.75" thickBot="1">
      <c r="A93" s="295" t="s">
        <v>614</v>
      </c>
      <c r="B93" s="296"/>
      <c r="C93" s="296"/>
      <c r="D93" s="296"/>
      <c r="E93" s="296"/>
      <c r="F93" s="297"/>
    </row>
    <row r="94" spans="1:8">
      <c r="A94" s="224" t="s">
        <v>137</v>
      </c>
      <c r="B94" s="225"/>
      <c r="C94" s="225"/>
      <c r="D94" s="225"/>
      <c r="E94" s="225"/>
      <c r="F94" s="226"/>
    </row>
    <row r="95" spans="1:8" ht="37.5" customHeight="1" thickBot="1">
      <c r="A95" s="440" t="s">
        <v>138</v>
      </c>
      <c r="B95" s="228"/>
      <c r="C95" s="228"/>
      <c r="D95" s="228"/>
      <c r="E95" s="228"/>
      <c r="F95" s="229"/>
    </row>
    <row r="96" spans="1:8">
      <c r="A96" s="224" t="s">
        <v>1</v>
      </c>
      <c r="B96" s="225"/>
      <c r="C96" s="225"/>
      <c r="D96" s="225"/>
      <c r="E96" s="225"/>
      <c r="F96" s="226"/>
    </row>
    <row r="97" spans="1:6" ht="18" customHeight="1" thickBot="1">
      <c r="A97" s="243" t="s">
        <v>139</v>
      </c>
      <c r="B97" s="244"/>
      <c r="C97" s="244"/>
      <c r="D97" s="244"/>
      <c r="E97" s="244"/>
      <c r="F97" s="245"/>
    </row>
    <row r="98" spans="1:6">
      <c r="A98" s="298" t="s">
        <v>3</v>
      </c>
      <c r="B98" s="299"/>
      <c r="C98" s="299"/>
      <c r="D98" s="299"/>
      <c r="E98" s="299"/>
      <c r="F98" s="300"/>
    </row>
    <row r="99" spans="1:6">
      <c r="A99" s="292" t="s">
        <v>694</v>
      </c>
      <c r="B99" s="293"/>
      <c r="C99" s="293"/>
      <c r="D99" s="293"/>
      <c r="E99" s="293"/>
      <c r="F99" s="419"/>
    </row>
    <row r="100" spans="1:6">
      <c r="A100" s="292" t="s">
        <v>695</v>
      </c>
      <c r="B100" s="293"/>
      <c r="C100" s="293"/>
      <c r="D100" s="293"/>
      <c r="E100" s="293"/>
      <c r="F100" s="419"/>
    </row>
    <row r="101" spans="1:6">
      <c r="A101" s="292" t="s">
        <v>696</v>
      </c>
      <c r="B101" s="293"/>
      <c r="C101" s="293"/>
      <c r="D101" s="293"/>
      <c r="E101" s="293"/>
      <c r="F101" s="419"/>
    </row>
    <row r="102" spans="1:6">
      <c r="A102" s="292" t="s">
        <v>697</v>
      </c>
      <c r="B102" s="293"/>
      <c r="C102" s="293"/>
      <c r="D102" s="293"/>
      <c r="E102" s="293"/>
      <c r="F102" s="419"/>
    </row>
    <row r="103" spans="1:6" ht="27" customHeight="1">
      <c r="A103" s="420" t="s">
        <v>5</v>
      </c>
      <c r="B103" s="386" t="s">
        <v>6</v>
      </c>
      <c r="C103" s="386" t="s">
        <v>28</v>
      </c>
      <c r="D103" s="386" t="s">
        <v>8</v>
      </c>
      <c r="E103" s="387" t="s">
        <v>9</v>
      </c>
      <c r="F103" s="403" t="s">
        <v>10</v>
      </c>
    </row>
    <row r="104" spans="1:6">
      <c r="A104" s="421" t="s">
        <v>415</v>
      </c>
      <c r="B104" s="198" t="s">
        <v>24</v>
      </c>
      <c r="C104" s="198" t="s">
        <v>14</v>
      </c>
      <c r="D104" s="213">
        <v>1</v>
      </c>
      <c r="E104" s="214">
        <v>2000000</v>
      </c>
      <c r="F104" s="404" t="s">
        <v>410</v>
      </c>
    </row>
    <row r="105" spans="1:6">
      <c r="A105" s="421" t="s">
        <v>416</v>
      </c>
      <c r="B105" s="198" t="s">
        <v>23</v>
      </c>
      <c r="C105" s="198"/>
      <c r="D105" s="213"/>
      <c r="E105" s="214" t="s">
        <v>23</v>
      </c>
      <c r="F105" s="404"/>
    </row>
    <row r="106" spans="1:6" ht="24">
      <c r="A106" s="421" t="s">
        <v>422</v>
      </c>
      <c r="B106" s="198" t="s">
        <v>43</v>
      </c>
      <c r="C106" s="198" t="s">
        <v>14</v>
      </c>
      <c r="D106" s="213">
        <v>1</v>
      </c>
      <c r="E106" s="214">
        <v>8000000</v>
      </c>
      <c r="F106" s="404" t="s">
        <v>141</v>
      </c>
    </row>
    <row r="107" spans="1:6">
      <c r="A107" s="421" t="s">
        <v>683</v>
      </c>
      <c r="B107" s="198" t="s">
        <v>140</v>
      </c>
      <c r="C107" s="198" t="s">
        <v>14</v>
      </c>
      <c r="D107" s="213">
        <v>3</v>
      </c>
      <c r="E107" s="214">
        <v>1000000</v>
      </c>
      <c r="F107" s="404">
        <v>132</v>
      </c>
    </row>
    <row r="108" spans="1:6">
      <c r="A108" s="421" t="s">
        <v>303</v>
      </c>
      <c r="B108" s="198" t="s">
        <v>140</v>
      </c>
      <c r="C108" s="198" t="s">
        <v>14</v>
      </c>
      <c r="D108" s="213">
        <v>3</v>
      </c>
      <c r="E108" s="214">
        <v>100000</v>
      </c>
      <c r="F108" s="404" t="s">
        <v>141</v>
      </c>
    </row>
    <row r="109" spans="1:6">
      <c r="A109" s="421" t="s">
        <v>304</v>
      </c>
      <c r="B109" s="198" t="s">
        <v>140</v>
      </c>
      <c r="C109" s="198" t="s">
        <v>14</v>
      </c>
      <c r="D109" s="213">
        <v>5</v>
      </c>
      <c r="E109" s="214">
        <v>7000000</v>
      </c>
      <c r="F109" s="404" t="s">
        <v>141</v>
      </c>
    </row>
    <row r="110" spans="1:6">
      <c r="A110" s="421" t="s">
        <v>308</v>
      </c>
      <c r="B110" s="198" t="s">
        <v>24</v>
      </c>
      <c r="C110" s="198" t="s">
        <v>14</v>
      </c>
      <c r="D110" s="213">
        <v>1</v>
      </c>
      <c r="E110" s="214">
        <v>16200000</v>
      </c>
      <c r="F110" s="404" t="s">
        <v>141</v>
      </c>
    </row>
    <row r="111" spans="1:6" ht="24">
      <c r="A111" s="421" t="s">
        <v>305</v>
      </c>
      <c r="B111" s="198" t="s">
        <v>187</v>
      </c>
      <c r="C111" s="198" t="s">
        <v>14</v>
      </c>
      <c r="D111" s="213">
        <v>1</v>
      </c>
      <c r="E111" s="214">
        <v>1000000</v>
      </c>
      <c r="F111" s="404">
        <v>132</v>
      </c>
    </row>
    <row r="112" spans="1:6">
      <c r="A112" s="422" t="s">
        <v>354</v>
      </c>
      <c r="B112" s="215" t="s">
        <v>181</v>
      </c>
      <c r="C112" s="215" t="s">
        <v>14</v>
      </c>
      <c r="D112" s="215">
        <v>1</v>
      </c>
      <c r="E112" s="388">
        <v>1500000</v>
      </c>
      <c r="F112" s="405" t="s">
        <v>245</v>
      </c>
    </row>
    <row r="113" spans="1:6" ht="24">
      <c r="A113" s="421" t="s">
        <v>356</v>
      </c>
      <c r="B113" s="198" t="s">
        <v>145</v>
      </c>
      <c r="C113" s="198" t="s">
        <v>14</v>
      </c>
      <c r="D113" s="213">
        <v>1</v>
      </c>
      <c r="E113" s="214">
        <v>150000</v>
      </c>
      <c r="F113" s="404" t="s">
        <v>245</v>
      </c>
    </row>
    <row r="114" spans="1:6" ht="24">
      <c r="A114" s="421" t="s">
        <v>365</v>
      </c>
      <c r="B114" s="198" t="s">
        <v>145</v>
      </c>
      <c r="C114" s="198" t="s">
        <v>14</v>
      </c>
      <c r="D114" s="213">
        <v>1</v>
      </c>
      <c r="E114" s="214">
        <v>250000</v>
      </c>
      <c r="F114" s="404" t="s">
        <v>247</v>
      </c>
    </row>
    <row r="115" spans="1:6" ht="24">
      <c r="A115" s="421" t="s">
        <v>367</v>
      </c>
      <c r="B115" s="198" t="s">
        <v>145</v>
      </c>
      <c r="C115" s="198" t="s">
        <v>14</v>
      </c>
      <c r="D115" s="213">
        <v>1</v>
      </c>
      <c r="E115" s="214">
        <v>300000</v>
      </c>
      <c r="F115" s="404" t="s">
        <v>247</v>
      </c>
    </row>
    <row r="116" spans="1:6" ht="24">
      <c r="A116" s="421" t="s">
        <v>369</v>
      </c>
      <c r="B116" s="198" t="s">
        <v>145</v>
      </c>
      <c r="C116" s="198" t="s">
        <v>14</v>
      </c>
      <c r="D116" s="213">
        <v>1</v>
      </c>
      <c r="E116" s="214">
        <v>100000</v>
      </c>
      <c r="F116" s="404" t="s">
        <v>247</v>
      </c>
    </row>
    <row r="117" spans="1:6" ht="24">
      <c r="A117" s="421" t="s">
        <v>373</v>
      </c>
      <c r="B117" s="198" t="s">
        <v>145</v>
      </c>
      <c r="C117" s="198" t="s">
        <v>14</v>
      </c>
      <c r="D117" s="213">
        <v>1</v>
      </c>
      <c r="E117" s="214">
        <v>200000</v>
      </c>
      <c r="F117" s="404" t="s">
        <v>247</v>
      </c>
    </row>
    <row r="118" spans="1:6" ht="19.5" customHeight="1">
      <c r="A118" s="423" t="s">
        <v>413</v>
      </c>
      <c r="B118" s="198" t="s">
        <v>145</v>
      </c>
      <c r="C118" s="198" t="s">
        <v>14</v>
      </c>
      <c r="D118" s="198">
        <v>1</v>
      </c>
      <c r="E118" s="214">
        <v>170000</v>
      </c>
      <c r="F118" s="406" t="s">
        <v>247</v>
      </c>
    </row>
    <row r="119" spans="1:6" ht="17.25" customHeight="1">
      <c r="A119" s="421" t="s">
        <v>388</v>
      </c>
      <c r="B119" s="198" t="s">
        <v>145</v>
      </c>
      <c r="C119" s="198" t="s">
        <v>14</v>
      </c>
      <c r="D119" s="213">
        <v>1</v>
      </c>
      <c r="E119" s="214">
        <v>160000</v>
      </c>
      <c r="F119" s="404" t="s">
        <v>247</v>
      </c>
    </row>
    <row r="120" spans="1:6" ht="19.5" customHeight="1">
      <c r="A120" s="421" t="s">
        <v>389</v>
      </c>
      <c r="B120" s="198" t="s">
        <v>145</v>
      </c>
      <c r="C120" s="198" t="s">
        <v>14</v>
      </c>
      <c r="D120" s="213">
        <v>1</v>
      </c>
      <c r="E120" s="214">
        <v>280000</v>
      </c>
      <c r="F120" s="404" t="s">
        <v>247</v>
      </c>
    </row>
    <row r="121" spans="1:6" ht="24">
      <c r="A121" s="421" t="s">
        <v>390</v>
      </c>
      <c r="B121" s="198" t="s">
        <v>145</v>
      </c>
      <c r="C121" s="198" t="s">
        <v>14</v>
      </c>
      <c r="D121" s="213">
        <v>1</v>
      </c>
      <c r="E121" s="214">
        <v>400000</v>
      </c>
      <c r="F121" s="404" t="s">
        <v>247</v>
      </c>
    </row>
    <row r="122" spans="1:6" ht="24">
      <c r="A122" s="421" t="s">
        <v>391</v>
      </c>
      <c r="B122" s="198" t="s">
        <v>145</v>
      </c>
      <c r="C122" s="198" t="s">
        <v>14</v>
      </c>
      <c r="D122" s="213">
        <v>1</v>
      </c>
      <c r="E122" s="214">
        <v>120000</v>
      </c>
      <c r="F122" s="404" t="s">
        <v>247</v>
      </c>
    </row>
    <row r="123" spans="1:6" ht="24">
      <c r="A123" s="421" t="s">
        <v>392</v>
      </c>
      <c r="B123" s="198" t="s">
        <v>145</v>
      </c>
      <c r="C123" s="198" t="s">
        <v>14</v>
      </c>
      <c r="D123" s="213">
        <v>1</v>
      </c>
      <c r="E123" s="214">
        <v>150000</v>
      </c>
      <c r="F123" s="404" t="s">
        <v>247</v>
      </c>
    </row>
    <row r="124" spans="1:6" ht="19.5" customHeight="1">
      <c r="A124" s="421" t="s">
        <v>393</v>
      </c>
      <c r="B124" s="198" t="s">
        <v>145</v>
      </c>
      <c r="C124" s="198" t="s">
        <v>14</v>
      </c>
      <c r="D124" s="213">
        <v>1</v>
      </c>
      <c r="E124" s="214">
        <v>200000</v>
      </c>
      <c r="F124" s="404" t="s">
        <v>247</v>
      </c>
    </row>
    <row r="125" spans="1:6" ht="20.25" customHeight="1">
      <c r="A125" s="421" t="s">
        <v>394</v>
      </c>
      <c r="B125" s="198" t="s">
        <v>145</v>
      </c>
      <c r="C125" s="198" t="s">
        <v>14</v>
      </c>
      <c r="D125" s="213">
        <v>1</v>
      </c>
      <c r="E125" s="214">
        <v>200000</v>
      </c>
      <c r="F125" s="404" t="s">
        <v>247</v>
      </c>
    </row>
    <row r="126" spans="1:6" ht="20.25" customHeight="1">
      <c r="A126" s="421" t="s">
        <v>395</v>
      </c>
      <c r="B126" s="198" t="s">
        <v>145</v>
      </c>
      <c r="C126" s="198" t="s">
        <v>14</v>
      </c>
      <c r="D126" s="213">
        <v>1</v>
      </c>
      <c r="E126" s="214">
        <v>500000</v>
      </c>
      <c r="F126" s="404" t="s">
        <v>247</v>
      </c>
    </row>
    <row r="127" spans="1:6" ht="26.25" customHeight="1" thickBot="1">
      <c r="A127" s="424" t="s">
        <v>396</v>
      </c>
      <c r="B127" s="389" t="s">
        <v>145</v>
      </c>
      <c r="C127" s="389" t="s">
        <v>14</v>
      </c>
      <c r="D127" s="389">
        <v>1</v>
      </c>
      <c r="E127" s="390">
        <v>200000</v>
      </c>
      <c r="F127" s="407" t="s">
        <v>247</v>
      </c>
    </row>
    <row r="128" spans="1:6" ht="24.75" thickBot="1">
      <c r="A128" s="424" t="s">
        <v>397</v>
      </c>
      <c r="B128" s="208" t="s">
        <v>145</v>
      </c>
      <c r="C128" s="208" t="s">
        <v>14</v>
      </c>
      <c r="D128" s="209">
        <v>1</v>
      </c>
      <c r="E128" s="210">
        <v>480000</v>
      </c>
      <c r="F128" s="408" t="s">
        <v>247</v>
      </c>
    </row>
    <row r="129" spans="1:6" ht="18" customHeight="1" thickBot="1">
      <c r="A129" s="425" t="s">
        <v>398</v>
      </c>
      <c r="B129" s="47" t="s">
        <v>145</v>
      </c>
      <c r="C129" s="47" t="s">
        <v>14</v>
      </c>
      <c r="D129" s="48">
        <v>1</v>
      </c>
      <c r="E129" s="49">
        <v>40000</v>
      </c>
      <c r="F129" s="409" t="s">
        <v>247</v>
      </c>
    </row>
    <row r="130" spans="1:6" ht="18" customHeight="1" thickBot="1">
      <c r="A130" s="425" t="s">
        <v>271</v>
      </c>
      <c r="B130" s="47" t="s">
        <v>140</v>
      </c>
      <c r="C130" s="47" t="s">
        <v>14</v>
      </c>
      <c r="D130" s="48">
        <v>6</v>
      </c>
      <c r="E130" s="49">
        <v>200000</v>
      </c>
      <c r="F130" s="409">
        <v>132</v>
      </c>
    </row>
    <row r="131" spans="1:6" ht="18" customHeight="1" thickBot="1">
      <c r="A131" s="425" t="s">
        <v>274</v>
      </c>
      <c r="B131" s="47" t="s">
        <v>140</v>
      </c>
      <c r="C131" s="47" t="s">
        <v>14</v>
      </c>
      <c r="D131" s="48">
        <v>1</v>
      </c>
      <c r="E131" s="49">
        <v>500000</v>
      </c>
      <c r="F131" s="409" t="s">
        <v>141</v>
      </c>
    </row>
    <row r="132" spans="1:6" ht="18" customHeight="1" thickBot="1">
      <c r="A132" s="426" t="s">
        <v>271</v>
      </c>
      <c r="B132" s="28" t="s">
        <v>140</v>
      </c>
      <c r="C132" s="28" t="s">
        <v>14</v>
      </c>
      <c r="D132" s="29">
        <v>33</v>
      </c>
      <c r="E132" s="30">
        <v>206000</v>
      </c>
      <c r="F132" s="410" t="s">
        <v>141</v>
      </c>
    </row>
    <row r="133" spans="1:6" ht="15.75" thickBot="1">
      <c r="A133" s="427" t="s">
        <v>423</v>
      </c>
      <c r="B133" s="70"/>
      <c r="C133" s="392"/>
      <c r="D133" s="205"/>
      <c r="E133" s="391"/>
      <c r="F133" s="411"/>
    </row>
    <row r="134" spans="1:6" ht="24">
      <c r="A134" s="428" t="s">
        <v>698</v>
      </c>
      <c r="B134" s="393" t="s">
        <v>140</v>
      </c>
      <c r="C134" s="198" t="s">
        <v>14</v>
      </c>
      <c r="D134" s="213">
        <v>1</v>
      </c>
      <c r="E134" s="214">
        <v>19460000</v>
      </c>
      <c r="F134" s="404" t="s">
        <v>141</v>
      </c>
    </row>
    <row r="135" spans="1:6">
      <c r="A135" s="421" t="s">
        <v>249</v>
      </c>
      <c r="B135" s="198" t="s">
        <v>145</v>
      </c>
      <c r="C135" s="198" t="s">
        <v>14</v>
      </c>
      <c r="D135" s="213">
        <v>1</v>
      </c>
      <c r="E135" s="214">
        <v>31000000</v>
      </c>
      <c r="F135" s="404" t="s">
        <v>141</v>
      </c>
    </row>
    <row r="136" spans="1:6">
      <c r="A136" s="421" t="s">
        <v>250</v>
      </c>
      <c r="B136" s="198" t="s">
        <v>146</v>
      </c>
      <c r="C136" s="198" t="s">
        <v>14</v>
      </c>
      <c r="D136" s="213">
        <v>1</v>
      </c>
      <c r="E136" s="214">
        <v>100000</v>
      </c>
      <c r="F136" s="404" t="s">
        <v>141</v>
      </c>
    </row>
    <row r="137" spans="1:6">
      <c r="A137" s="421" t="s">
        <v>251</v>
      </c>
      <c r="B137" s="198" t="s">
        <v>147</v>
      </c>
      <c r="C137" s="198" t="s">
        <v>14</v>
      </c>
      <c r="D137" s="213">
        <v>1</v>
      </c>
      <c r="E137" s="214">
        <v>300000</v>
      </c>
      <c r="F137" s="404" t="s">
        <v>141</v>
      </c>
    </row>
    <row r="138" spans="1:6">
      <c r="A138" s="421" t="s">
        <v>252</v>
      </c>
      <c r="B138" s="198" t="s">
        <v>148</v>
      </c>
      <c r="C138" s="198" t="s">
        <v>14</v>
      </c>
      <c r="D138" s="213">
        <v>1</v>
      </c>
      <c r="E138" s="214">
        <v>15000</v>
      </c>
      <c r="F138" s="404" t="s">
        <v>141</v>
      </c>
    </row>
    <row r="139" spans="1:6">
      <c r="A139" s="421" t="s">
        <v>253</v>
      </c>
      <c r="B139" s="198" t="s">
        <v>149</v>
      </c>
      <c r="C139" s="198" t="s">
        <v>14</v>
      </c>
      <c r="D139" s="213">
        <v>1</v>
      </c>
      <c r="E139" s="214">
        <v>700000</v>
      </c>
      <c r="F139" s="404" t="s">
        <v>150</v>
      </c>
    </row>
    <row r="140" spans="1:6" ht="24.75" customHeight="1" thickBot="1">
      <c r="A140" s="429" t="s">
        <v>254</v>
      </c>
      <c r="B140" s="198" t="s">
        <v>675</v>
      </c>
      <c r="C140" s="198" t="s">
        <v>14</v>
      </c>
      <c r="D140" s="213">
        <v>1</v>
      </c>
      <c r="E140" s="214">
        <v>500000</v>
      </c>
      <c r="F140" s="404" t="s">
        <v>141</v>
      </c>
    </row>
    <row r="141" spans="1:6">
      <c r="A141" s="430" t="s">
        <v>255</v>
      </c>
      <c r="B141" s="198" t="s">
        <v>151</v>
      </c>
      <c r="C141" s="198" t="s">
        <v>14</v>
      </c>
      <c r="D141" s="213">
        <v>69</v>
      </c>
      <c r="E141" s="214">
        <v>600000</v>
      </c>
      <c r="F141" s="404">
        <v>132</v>
      </c>
    </row>
    <row r="142" spans="1:6">
      <c r="A142" s="422" t="s">
        <v>256</v>
      </c>
      <c r="B142" s="215" t="s">
        <v>152</v>
      </c>
      <c r="C142" s="215" t="s">
        <v>14</v>
      </c>
      <c r="D142" s="215">
        <v>15000</v>
      </c>
      <c r="E142" s="388">
        <v>100000</v>
      </c>
      <c r="F142" s="405" t="s">
        <v>141</v>
      </c>
    </row>
    <row r="143" spans="1:6">
      <c r="A143" s="421" t="s">
        <v>257</v>
      </c>
      <c r="B143" s="198" t="s">
        <v>153</v>
      </c>
      <c r="C143" s="198" t="s">
        <v>14</v>
      </c>
      <c r="D143" s="213">
        <v>75</v>
      </c>
      <c r="E143" s="214">
        <v>180000</v>
      </c>
      <c r="F143" s="404" t="s">
        <v>141</v>
      </c>
    </row>
    <row r="144" spans="1:6">
      <c r="A144" s="421" t="s">
        <v>260</v>
      </c>
      <c r="B144" s="198" t="s">
        <v>154</v>
      </c>
      <c r="C144" s="198" t="s">
        <v>14</v>
      </c>
      <c r="D144" s="213">
        <v>1</v>
      </c>
      <c r="E144" s="214">
        <v>110000</v>
      </c>
      <c r="F144" s="404" t="s">
        <v>141</v>
      </c>
    </row>
    <row r="145" spans="1:6" ht="15.75" customHeight="1">
      <c r="A145" s="421" t="s">
        <v>258</v>
      </c>
      <c r="B145" s="198" t="s">
        <v>155</v>
      </c>
      <c r="C145" s="198" t="s">
        <v>14</v>
      </c>
      <c r="D145" s="213">
        <v>69</v>
      </c>
      <c r="E145" s="214">
        <v>3500000</v>
      </c>
      <c r="F145" s="404" t="s">
        <v>141</v>
      </c>
    </row>
    <row r="146" spans="1:6">
      <c r="A146" s="421" t="s">
        <v>259</v>
      </c>
      <c r="B146" s="198" t="s">
        <v>140</v>
      </c>
      <c r="C146" s="198" t="s">
        <v>14</v>
      </c>
      <c r="D146" s="213">
        <v>72</v>
      </c>
      <c r="E146" s="214">
        <v>3000000</v>
      </c>
      <c r="F146" s="404" t="s">
        <v>141</v>
      </c>
    </row>
    <row r="147" spans="1:6" ht="15.75" thickBot="1">
      <c r="A147" s="426" t="s">
        <v>417</v>
      </c>
      <c r="B147" s="28" t="s">
        <v>140</v>
      </c>
      <c r="C147" s="28" t="s">
        <v>14</v>
      </c>
      <c r="D147" s="29">
        <v>5</v>
      </c>
      <c r="E147" s="30">
        <v>2000000</v>
      </c>
      <c r="F147" s="410">
        <v>132</v>
      </c>
    </row>
    <row r="148" spans="1:6" ht="24.75" thickBot="1">
      <c r="A148" s="431" t="s">
        <v>266</v>
      </c>
      <c r="B148" s="47" t="s">
        <v>140</v>
      </c>
      <c r="C148" s="47" t="s">
        <v>14</v>
      </c>
      <c r="D148" s="47">
        <v>25</v>
      </c>
      <c r="E148" s="54">
        <v>2000000</v>
      </c>
      <c r="F148" s="412" t="s">
        <v>141</v>
      </c>
    </row>
    <row r="149" spans="1:6" ht="15.75" thickBot="1">
      <c r="A149" s="425" t="s">
        <v>267</v>
      </c>
      <c r="B149" s="47" t="s">
        <v>158</v>
      </c>
      <c r="C149" s="47" t="s">
        <v>14</v>
      </c>
      <c r="D149" s="48">
        <v>25</v>
      </c>
      <c r="E149" s="49">
        <v>150000</v>
      </c>
      <c r="F149" s="409" t="s">
        <v>141</v>
      </c>
    </row>
    <row r="150" spans="1:6" ht="15.75" thickBot="1">
      <c r="A150" s="425" t="s">
        <v>268</v>
      </c>
      <c r="B150" s="47" t="s">
        <v>145</v>
      </c>
      <c r="C150" s="47" t="s">
        <v>14</v>
      </c>
      <c r="D150" s="48">
        <v>25</v>
      </c>
      <c r="E150" s="49">
        <v>1653000</v>
      </c>
      <c r="F150" s="409" t="s">
        <v>141</v>
      </c>
    </row>
    <row r="151" spans="1:6" ht="15.75" thickBot="1">
      <c r="A151" s="425" t="s">
        <v>269</v>
      </c>
      <c r="B151" s="47" t="s">
        <v>159</v>
      </c>
      <c r="C151" s="47" t="s">
        <v>14</v>
      </c>
      <c r="D151" s="48">
        <v>4</v>
      </c>
      <c r="E151" s="49">
        <v>1000000</v>
      </c>
      <c r="F151" s="409" t="s">
        <v>141</v>
      </c>
    </row>
    <row r="152" spans="1:6" ht="15.75" thickBot="1">
      <c r="A152" s="425" t="s">
        <v>270</v>
      </c>
      <c r="B152" s="47" t="s">
        <v>44</v>
      </c>
      <c r="C152" s="47" t="s">
        <v>14</v>
      </c>
      <c r="D152" s="48">
        <v>4</v>
      </c>
      <c r="E152" s="49">
        <v>3000000</v>
      </c>
      <c r="F152" s="409">
        <v>132</v>
      </c>
    </row>
    <row r="153" spans="1:6" ht="15.75" thickBot="1">
      <c r="A153" s="425" t="s">
        <v>272</v>
      </c>
      <c r="B153" s="47" t="s">
        <v>140</v>
      </c>
      <c r="C153" s="47" t="s">
        <v>14</v>
      </c>
      <c r="D153" s="48">
        <v>5</v>
      </c>
      <c r="E153" s="49">
        <v>480000</v>
      </c>
      <c r="F153" s="409" t="s">
        <v>141</v>
      </c>
    </row>
    <row r="154" spans="1:6" ht="15.75" thickBot="1">
      <c r="A154" s="425" t="s">
        <v>273</v>
      </c>
      <c r="B154" s="47" t="s">
        <v>140</v>
      </c>
      <c r="C154" s="47" t="s">
        <v>14</v>
      </c>
      <c r="D154" s="48">
        <v>20</v>
      </c>
      <c r="E154" s="49">
        <v>580000</v>
      </c>
      <c r="F154" s="409" t="s">
        <v>141</v>
      </c>
    </row>
    <row r="155" spans="1:6" ht="19.5" customHeight="1" thickBot="1">
      <c r="A155" s="432" t="s">
        <v>277</v>
      </c>
      <c r="B155" s="205" t="s">
        <v>140</v>
      </c>
      <c r="C155" s="205" t="s">
        <v>14</v>
      </c>
      <c r="D155" s="206">
        <v>81</v>
      </c>
      <c r="E155" s="207">
        <v>800000</v>
      </c>
      <c r="F155" s="413" t="s">
        <v>141</v>
      </c>
    </row>
    <row r="156" spans="1:6" ht="16.5" thickTop="1" thickBot="1">
      <c r="A156" s="443" t="s">
        <v>278</v>
      </c>
      <c r="B156" s="444" t="s">
        <v>162</v>
      </c>
      <c r="C156" s="444" t="s">
        <v>14</v>
      </c>
      <c r="D156" s="445">
        <v>3</v>
      </c>
      <c r="E156" s="446">
        <v>800000</v>
      </c>
      <c r="F156" s="444" t="s">
        <v>141</v>
      </c>
    </row>
    <row r="157" spans="1:6" ht="16.5" thickTop="1" thickBot="1">
      <c r="A157" s="442" t="s">
        <v>275</v>
      </c>
      <c r="B157" s="447" t="s">
        <v>160</v>
      </c>
      <c r="C157" s="447" t="s">
        <v>14</v>
      </c>
      <c r="D157" s="447">
        <v>700</v>
      </c>
      <c r="E157" s="448">
        <v>1000000</v>
      </c>
      <c r="F157" s="447" t="s">
        <v>141</v>
      </c>
    </row>
    <row r="158" spans="1:6" ht="16.5" thickTop="1" thickBot="1">
      <c r="A158" s="443" t="s">
        <v>276</v>
      </c>
      <c r="B158" s="444" t="s">
        <v>161</v>
      </c>
      <c r="C158" s="444" t="s">
        <v>14</v>
      </c>
      <c r="D158" s="445">
        <v>81</v>
      </c>
      <c r="E158" s="446">
        <v>112000</v>
      </c>
      <c r="F158" s="444" t="s">
        <v>141</v>
      </c>
    </row>
    <row r="159" spans="1:6" ht="16.5" thickTop="1" thickBot="1">
      <c r="A159" s="424" t="s">
        <v>279</v>
      </c>
      <c r="B159" s="208" t="s">
        <v>46</v>
      </c>
      <c r="C159" s="208" t="s">
        <v>14</v>
      </c>
      <c r="D159" s="209">
        <v>1</v>
      </c>
      <c r="E159" s="210">
        <v>456000</v>
      </c>
      <c r="F159" s="408" t="s">
        <v>141</v>
      </c>
    </row>
    <row r="160" spans="1:6" ht="15.75" thickBot="1">
      <c r="A160" s="425" t="s">
        <v>418</v>
      </c>
      <c r="B160" s="47" t="s">
        <v>163</v>
      </c>
      <c r="C160" s="47" t="s">
        <v>14</v>
      </c>
      <c r="D160" s="48">
        <v>1</v>
      </c>
      <c r="E160" s="49">
        <v>400000</v>
      </c>
      <c r="F160" s="409">
        <v>132</v>
      </c>
    </row>
    <row r="161" spans="1:6" ht="15.75" thickBot="1">
      <c r="A161" s="425" t="s">
        <v>280</v>
      </c>
      <c r="B161" s="47" t="s">
        <v>164</v>
      </c>
      <c r="C161" s="47" t="s">
        <v>14</v>
      </c>
      <c r="D161" s="48">
        <v>4</v>
      </c>
      <c r="E161" s="49">
        <v>340000</v>
      </c>
      <c r="F161" s="409" t="s">
        <v>141</v>
      </c>
    </row>
    <row r="162" spans="1:6" ht="16.5" customHeight="1" thickBot="1">
      <c r="A162" s="426" t="s">
        <v>281</v>
      </c>
      <c r="B162" s="28" t="s">
        <v>144</v>
      </c>
      <c r="C162" s="28" t="s">
        <v>14</v>
      </c>
      <c r="D162" s="29">
        <v>73</v>
      </c>
      <c r="E162" s="30">
        <v>2000000</v>
      </c>
      <c r="F162" s="410" t="s">
        <v>141</v>
      </c>
    </row>
    <row r="163" spans="1:6" ht="15.75" thickBot="1">
      <c r="A163" s="431" t="s">
        <v>248</v>
      </c>
      <c r="B163" s="47" t="s">
        <v>165</v>
      </c>
      <c r="C163" s="47" t="s">
        <v>14</v>
      </c>
      <c r="D163" s="47">
        <v>1</v>
      </c>
      <c r="E163" s="54">
        <v>3000000</v>
      </c>
      <c r="F163" s="412" t="s">
        <v>141</v>
      </c>
    </row>
    <row r="164" spans="1:6" ht="15.75" thickBot="1">
      <c r="A164" s="425" t="s">
        <v>282</v>
      </c>
      <c r="B164" s="47" t="s">
        <v>143</v>
      </c>
      <c r="C164" s="47" t="s">
        <v>14</v>
      </c>
      <c r="D164" s="48">
        <v>72</v>
      </c>
      <c r="E164" s="49">
        <v>208000</v>
      </c>
      <c r="F164" s="409" t="s">
        <v>141</v>
      </c>
    </row>
    <row r="165" spans="1:6" ht="15.75" thickBot="1">
      <c r="A165" s="425" t="s">
        <v>283</v>
      </c>
      <c r="B165" s="47" t="s">
        <v>47</v>
      </c>
      <c r="C165" s="47" t="s">
        <v>14</v>
      </c>
      <c r="D165" s="48">
        <v>72</v>
      </c>
      <c r="E165" s="49">
        <v>136000</v>
      </c>
      <c r="F165" s="409" t="s">
        <v>141</v>
      </c>
    </row>
    <row r="166" spans="1:6" ht="15.75" thickBot="1">
      <c r="A166" s="425" t="s">
        <v>284</v>
      </c>
      <c r="B166" s="47" t="s">
        <v>166</v>
      </c>
      <c r="C166" s="47" t="s">
        <v>14</v>
      </c>
      <c r="D166" s="48">
        <v>1</v>
      </c>
      <c r="E166" s="49">
        <v>97000</v>
      </c>
      <c r="F166" s="409" t="s">
        <v>141</v>
      </c>
    </row>
    <row r="167" spans="1:6" ht="15.75" thickBot="1">
      <c r="A167" s="425" t="s">
        <v>285</v>
      </c>
      <c r="B167" s="47" t="s">
        <v>140</v>
      </c>
      <c r="C167" s="47" t="s">
        <v>14</v>
      </c>
      <c r="D167" s="48">
        <v>72</v>
      </c>
      <c r="E167" s="49">
        <v>75000</v>
      </c>
      <c r="F167" s="409" t="s">
        <v>141</v>
      </c>
    </row>
    <row r="168" spans="1:6" ht="18.75" customHeight="1" thickBot="1">
      <c r="A168" s="425" t="s">
        <v>411</v>
      </c>
      <c r="B168" s="47" t="s">
        <v>15</v>
      </c>
      <c r="C168" s="47" t="s">
        <v>14</v>
      </c>
      <c r="D168" s="48">
        <v>1</v>
      </c>
      <c r="E168" s="49">
        <v>2500000</v>
      </c>
      <c r="F168" s="409">
        <v>118</v>
      </c>
    </row>
    <row r="169" spans="1:6" ht="15.75" thickBot="1">
      <c r="A169" s="425" t="s">
        <v>286</v>
      </c>
      <c r="B169" s="47" t="s">
        <v>167</v>
      </c>
      <c r="C169" s="47" t="s">
        <v>14</v>
      </c>
      <c r="D169" s="48">
        <v>1</v>
      </c>
      <c r="E169" s="49">
        <v>11000000</v>
      </c>
      <c r="F169" s="409" t="s">
        <v>168</v>
      </c>
    </row>
    <row r="170" spans="1:6" ht="15.75" thickBot="1">
      <c r="A170" s="425" t="s">
        <v>287</v>
      </c>
      <c r="B170" s="47" t="s">
        <v>44</v>
      </c>
      <c r="C170" s="47" t="s">
        <v>14</v>
      </c>
      <c r="D170" s="48">
        <v>81</v>
      </c>
      <c r="E170" s="49">
        <v>4000000</v>
      </c>
      <c r="F170" s="409" t="s">
        <v>168</v>
      </c>
    </row>
    <row r="171" spans="1:6">
      <c r="A171" s="432" t="s">
        <v>436</v>
      </c>
      <c r="B171" s="205" t="s">
        <v>169</v>
      </c>
      <c r="C171" s="205" t="s">
        <v>14</v>
      </c>
      <c r="D171" s="206">
        <v>72</v>
      </c>
      <c r="E171" s="207">
        <v>3240000</v>
      </c>
      <c r="F171" s="413" t="s">
        <v>168</v>
      </c>
    </row>
    <row r="172" spans="1:6">
      <c r="A172" s="422" t="s">
        <v>288</v>
      </c>
      <c r="B172" s="215" t="s">
        <v>142</v>
      </c>
      <c r="C172" s="211" t="s">
        <v>14</v>
      </c>
      <c r="D172" s="211">
        <v>1</v>
      </c>
      <c r="E172" s="212">
        <v>200000</v>
      </c>
      <c r="F172" s="405" t="s">
        <v>168</v>
      </c>
    </row>
    <row r="173" spans="1:6">
      <c r="A173" s="421" t="s">
        <v>289</v>
      </c>
      <c r="B173" s="198" t="s">
        <v>172</v>
      </c>
      <c r="C173" s="198" t="s">
        <v>14</v>
      </c>
      <c r="D173" s="213">
        <v>81</v>
      </c>
      <c r="E173" s="214">
        <v>1600000</v>
      </c>
      <c r="F173" s="404" t="s">
        <v>168</v>
      </c>
    </row>
    <row r="174" spans="1:6" ht="24.75" thickBot="1">
      <c r="A174" s="424" t="s">
        <v>710</v>
      </c>
      <c r="B174" s="208" t="s">
        <v>145</v>
      </c>
      <c r="C174" s="208" t="s">
        <v>14</v>
      </c>
      <c r="D174" s="209">
        <v>1</v>
      </c>
      <c r="E174" s="210">
        <v>2000000</v>
      </c>
      <c r="F174" s="408" t="s">
        <v>245</v>
      </c>
    </row>
    <row r="175" spans="1:6" s="5" customFormat="1" ht="24.75" customHeight="1" thickBot="1">
      <c r="A175" s="425" t="s">
        <v>676</v>
      </c>
      <c r="B175" s="47" t="s">
        <v>145</v>
      </c>
      <c r="C175" s="47" t="s">
        <v>14</v>
      </c>
      <c r="D175" s="48">
        <v>1</v>
      </c>
      <c r="E175" s="49">
        <v>24760000</v>
      </c>
      <c r="F175" s="409" t="s">
        <v>245</v>
      </c>
    </row>
    <row r="176" spans="1:6" ht="18" customHeight="1" thickBot="1">
      <c r="A176" s="425" t="s">
        <v>352</v>
      </c>
      <c r="B176" s="47" t="s">
        <v>15</v>
      </c>
      <c r="C176" s="47" t="s">
        <v>14</v>
      </c>
      <c r="D176" s="48">
        <v>1</v>
      </c>
      <c r="E176" s="49">
        <v>1000000</v>
      </c>
      <c r="F176" s="409" t="s">
        <v>245</v>
      </c>
    </row>
    <row r="177" spans="1:6" ht="15.75" thickBot="1">
      <c r="A177" s="426" t="s">
        <v>353</v>
      </c>
      <c r="B177" s="28" t="s">
        <v>145</v>
      </c>
      <c r="C177" s="28" t="s">
        <v>14</v>
      </c>
      <c r="D177" s="29">
        <v>72</v>
      </c>
      <c r="E177" s="30">
        <v>7000000</v>
      </c>
      <c r="F177" s="410" t="s">
        <v>245</v>
      </c>
    </row>
    <row r="178" spans="1:6" ht="15.75" thickBot="1">
      <c r="A178" s="433" t="s">
        <v>355</v>
      </c>
      <c r="B178" s="47" t="s">
        <v>145</v>
      </c>
      <c r="C178" s="47" t="s">
        <v>14</v>
      </c>
      <c r="D178" s="47">
        <v>1</v>
      </c>
      <c r="E178" s="54">
        <v>1800000</v>
      </c>
      <c r="F178" s="412" t="s">
        <v>245</v>
      </c>
    </row>
    <row r="179" spans="1:6" ht="21" customHeight="1" thickBot="1">
      <c r="A179" s="434" t="s">
        <v>711</v>
      </c>
      <c r="B179" s="47"/>
      <c r="C179" s="47"/>
      <c r="D179" s="48"/>
      <c r="E179" s="49"/>
      <c r="F179" s="409"/>
    </row>
    <row r="180" spans="1:6" ht="15.75" thickBot="1">
      <c r="A180" s="434" t="s">
        <v>246</v>
      </c>
      <c r="B180" s="47"/>
      <c r="C180" s="47"/>
      <c r="D180" s="48"/>
      <c r="E180" s="49"/>
      <c r="F180" s="409"/>
    </row>
    <row r="181" spans="1:6" ht="15.75" thickBot="1">
      <c r="A181" s="434" t="s">
        <v>677</v>
      </c>
      <c r="B181" s="47"/>
      <c r="C181" s="47"/>
      <c r="D181" s="48"/>
      <c r="E181" s="49"/>
      <c r="F181" s="409"/>
    </row>
    <row r="182" spans="1:6" ht="15.75" thickBot="1">
      <c r="A182" s="425" t="s">
        <v>412</v>
      </c>
      <c r="B182" s="47" t="s">
        <v>145</v>
      </c>
      <c r="C182" s="47" t="s">
        <v>14</v>
      </c>
      <c r="D182" s="48">
        <v>1</v>
      </c>
      <c r="E182" s="49">
        <v>300000</v>
      </c>
      <c r="F182" s="409" t="s">
        <v>245</v>
      </c>
    </row>
    <row r="183" spans="1:6" ht="20.25" customHeight="1" thickBot="1">
      <c r="A183" s="425" t="s">
        <v>357</v>
      </c>
      <c r="B183" s="47" t="s">
        <v>145</v>
      </c>
      <c r="C183" s="47" t="s">
        <v>14</v>
      </c>
      <c r="D183" s="48">
        <v>1</v>
      </c>
      <c r="E183" s="49">
        <v>250000</v>
      </c>
      <c r="F183" s="409" t="s">
        <v>245</v>
      </c>
    </row>
    <row r="184" spans="1:6" ht="24.75" thickBot="1">
      <c r="A184" s="425" t="s">
        <v>358</v>
      </c>
      <c r="B184" s="47" t="s">
        <v>145</v>
      </c>
      <c r="C184" s="47" t="s">
        <v>14</v>
      </c>
      <c r="D184" s="48">
        <v>1</v>
      </c>
      <c r="E184" s="49">
        <v>180000</v>
      </c>
      <c r="F184" s="409" t="s">
        <v>245</v>
      </c>
    </row>
    <row r="185" spans="1:6" ht="24.75" thickBot="1">
      <c r="A185" s="425" t="s">
        <v>359</v>
      </c>
      <c r="B185" s="47" t="s">
        <v>145</v>
      </c>
      <c r="C185" s="47" t="s">
        <v>14</v>
      </c>
      <c r="D185" s="48">
        <v>1</v>
      </c>
      <c r="E185" s="49">
        <v>100000</v>
      </c>
      <c r="F185" s="409" t="s">
        <v>245</v>
      </c>
    </row>
    <row r="186" spans="1:6" ht="20.25" customHeight="1" thickBot="1">
      <c r="A186" s="432" t="s">
        <v>360</v>
      </c>
      <c r="B186" s="205" t="s">
        <v>145</v>
      </c>
      <c r="C186" s="205" t="s">
        <v>14</v>
      </c>
      <c r="D186" s="206">
        <v>1</v>
      </c>
      <c r="E186" s="207">
        <v>400000</v>
      </c>
      <c r="F186" s="413" t="s">
        <v>245</v>
      </c>
    </row>
    <row r="187" spans="1:6" ht="24.75" thickBot="1">
      <c r="A187" s="435" t="s">
        <v>361</v>
      </c>
      <c r="B187" s="396" t="s">
        <v>145</v>
      </c>
      <c r="C187" s="396" t="s">
        <v>14</v>
      </c>
      <c r="D187" s="396">
        <v>1</v>
      </c>
      <c r="E187" s="397">
        <v>500000</v>
      </c>
      <c r="F187" s="414" t="s">
        <v>247</v>
      </c>
    </row>
    <row r="188" spans="1:6" ht="17.25" customHeight="1">
      <c r="A188" s="436" t="s">
        <v>362</v>
      </c>
      <c r="B188" s="393" t="s">
        <v>145</v>
      </c>
      <c r="C188" s="393" t="s">
        <v>14</v>
      </c>
      <c r="D188" s="394">
        <v>1</v>
      </c>
      <c r="E188" s="395">
        <v>250000</v>
      </c>
      <c r="F188" s="415" t="s">
        <v>247</v>
      </c>
    </row>
    <row r="189" spans="1:6" ht="20.25" customHeight="1" thickBot="1">
      <c r="A189" s="424" t="s">
        <v>363</v>
      </c>
      <c r="B189" s="208" t="s">
        <v>145</v>
      </c>
      <c r="C189" s="208" t="s">
        <v>14</v>
      </c>
      <c r="D189" s="209">
        <v>1</v>
      </c>
      <c r="E189" s="210">
        <v>580000</v>
      </c>
      <c r="F189" s="408" t="s">
        <v>247</v>
      </c>
    </row>
    <row r="190" spans="1:6" ht="15.75" thickBot="1">
      <c r="A190" s="425" t="s">
        <v>364</v>
      </c>
      <c r="B190" s="47" t="s">
        <v>145</v>
      </c>
      <c r="C190" s="47" t="s">
        <v>14</v>
      </c>
      <c r="D190" s="48">
        <v>1</v>
      </c>
      <c r="E190" s="49">
        <v>300000</v>
      </c>
      <c r="F190" s="409" t="s">
        <v>247</v>
      </c>
    </row>
    <row r="191" spans="1:6" ht="15.75" thickBot="1">
      <c r="A191" s="425" t="s">
        <v>366</v>
      </c>
      <c r="B191" s="47" t="s">
        <v>145</v>
      </c>
      <c r="C191" s="47" t="s">
        <v>14</v>
      </c>
      <c r="D191" s="48">
        <v>1</v>
      </c>
      <c r="E191" s="49">
        <v>580000</v>
      </c>
      <c r="F191" s="409" t="s">
        <v>247</v>
      </c>
    </row>
    <row r="192" spans="1:6" ht="24.75" thickBot="1">
      <c r="A192" s="426" t="s">
        <v>368</v>
      </c>
      <c r="B192" s="28" t="s">
        <v>145</v>
      </c>
      <c r="C192" s="28" t="s">
        <v>14</v>
      </c>
      <c r="D192" s="29">
        <v>1</v>
      </c>
      <c r="E192" s="30">
        <v>250000</v>
      </c>
      <c r="F192" s="410" t="s">
        <v>247</v>
      </c>
    </row>
    <row r="193" spans="1:6" ht="15.75" thickBot="1">
      <c r="A193" s="431" t="s">
        <v>370</v>
      </c>
      <c r="B193" s="47" t="s">
        <v>145</v>
      </c>
      <c r="C193" s="47" t="s">
        <v>14</v>
      </c>
      <c r="D193" s="47">
        <v>1</v>
      </c>
      <c r="E193" s="54">
        <v>80000</v>
      </c>
      <c r="F193" s="412" t="s">
        <v>247</v>
      </c>
    </row>
    <row r="194" spans="1:6" ht="18" customHeight="1" thickBot="1">
      <c r="A194" s="425" t="s">
        <v>371</v>
      </c>
      <c r="B194" s="47" t="s">
        <v>145</v>
      </c>
      <c r="C194" s="47" t="s">
        <v>14</v>
      </c>
      <c r="D194" s="48">
        <v>1</v>
      </c>
      <c r="E194" s="49">
        <v>280000</v>
      </c>
      <c r="F194" s="409" t="s">
        <v>247</v>
      </c>
    </row>
    <row r="195" spans="1:6" ht="18" customHeight="1" thickBot="1">
      <c r="A195" s="425" t="s">
        <v>372</v>
      </c>
      <c r="B195" s="47" t="s">
        <v>145</v>
      </c>
      <c r="C195" s="47" t="s">
        <v>14</v>
      </c>
      <c r="D195" s="48">
        <v>1</v>
      </c>
      <c r="E195" s="49">
        <v>80000</v>
      </c>
      <c r="F195" s="409" t="s">
        <v>247</v>
      </c>
    </row>
    <row r="196" spans="1:6" ht="17.25" customHeight="1" thickBot="1">
      <c r="A196" s="425" t="s">
        <v>374</v>
      </c>
      <c r="B196" s="47" t="s">
        <v>145</v>
      </c>
      <c r="C196" s="47" t="s">
        <v>14</v>
      </c>
      <c r="D196" s="48">
        <v>1</v>
      </c>
      <c r="E196" s="49">
        <v>380000</v>
      </c>
      <c r="F196" s="409" t="s">
        <v>247</v>
      </c>
    </row>
    <row r="197" spans="1:6" ht="16.5" customHeight="1" thickBot="1">
      <c r="A197" s="425" t="s">
        <v>375</v>
      </c>
      <c r="B197" s="47" t="s">
        <v>145</v>
      </c>
      <c r="C197" s="47" t="s">
        <v>14</v>
      </c>
      <c r="D197" s="48">
        <v>1</v>
      </c>
      <c r="E197" s="49">
        <v>3000000</v>
      </c>
      <c r="F197" s="409" t="s">
        <v>247</v>
      </c>
    </row>
    <row r="198" spans="1:6" ht="18" customHeight="1" thickBot="1">
      <c r="A198" s="425" t="s">
        <v>376</v>
      </c>
      <c r="B198" s="47" t="s">
        <v>145</v>
      </c>
      <c r="C198" s="47" t="s">
        <v>14</v>
      </c>
      <c r="D198" s="48">
        <v>1</v>
      </c>
      <c r="E198" s="49">
        <v>200000</v>
      </c>
      <c r="F198" s="409" t="s">
        <v>247</v>
      </c>
    </row>
    <row r="199" spans="1:6" ht="24.75" thickBot="1">
      <c r="A199" s="425" t="s">
        <v>377</v>
      </c>
      <c r="B199" s="47" t="s">
        <v>145</v>
      </c>
      <c r="C199" s="47" t="s">
        <v>14</v>
      </c>
      <c r="D199" s="48">
        <v>1</v>
      </c>
      <c r="E199" s="49">
        <v>340000</v>
      </c>
      <c r="F199" s="409" t="s">
        <v>247</v>
      </c>
    </row>
    <row r="200" spans="1:6" ht="19.5" customHeight="1" thickBot="1">
      <c r="A200" s="425" t="s">
        <v>378</v>
      </c>
      <c r="B200" s="47" t="s">
        <v>145</v>
      </c>
      <c r="C200" s="47" t="s">
        <v>14</v>
      </c>
      <c r="D200" s="48">
        <v>1</v>
      </c>
      <c r="E200" s="49">
        <v>1000000</v>
      </c>
      <c r="F200" s="409" t="s">
        <v>247</v>
      </c>
    </row>
    <row r="201" spans="1:6" ht="24.75" thickBot="1">
      <c r="A201" s="432" t="s">
        <v>379</v>
      </c>
      <c r="B201" s="205" t="s">
        <v>145</v>
      </c>
      <c r="C201" s="205" t="s">
        <v>14</v>
      </c>
      <c r="D201" s="206">
        <v>1</v>
      </c>
      <c r="E201" s="207">
        <v>700000</v>
      </c>
      <c r="F201" s="413" t="s">
        <v>247</v>
      </c>
    </row>
    <row r="202" spans="1:6" ht="24.75" thickBot="1">
      <c r="A202" s="435" t="s">
        <v>380</v>
      </c>
      <c r="B202" s="396" t="s">
        <v>145</v>
      </c>
      <c r="C202" s="396" t="s">
        <v>14</v>
      </c>
      <c r="D202" s="396">
        <v>1</v>
      </c>
      <c r="E202" s="397">
        <v>720000</v>
      </c>
      <c r="F202" s="414" t="s">
        <v>247</v>
      </c>
    </row>
    <row r="203" spans="1:6" ht="22.5" customHeight="1" thickBot="1">
      <c r="A203" s="424" t="s">
        <v>381</v>
      </c>
      <c r="B203" s="208" t="s">
        <v>145</v>
      </c>
      <c r="C203" s="208" t="s">
        <v>14</v>
      </c>
      <c r="D203" s="209">
        <v>1</v>
      </c>
      <c r="E203" s="210">
        <v>300000</v>
      </c>
      <c r="F203" s="408" t="s">
        <v>247</v>
      </c>
    </row>
    <row r="204" spans="1:6" ht="19.5" customHeight="1" thickBot="1">
      <c r="A204" s="425" t="s">
        <v>382</v>
      </c>
      <c r="B204" s="47" t="s">
        <v>145</v>
      </c>
      <c r="C204" s="47" t="s">
        <v>14</v>
      </c>
      <c r="D204" s="48">
        <v>1</v>
      </c>
      <c r="E204" s="49">
        <v>700000</v>
      </c>
      <c r="F204" s="409" t="s">
        <v>247</v>
      </c>
    </row>
    <row r="205" spans="1:6" ht="24.75" thickBot="1">
      <c r="A205" s="425" t="s">
        <v>383</v>
      </c>
      <c r="B205" s="47" t="s">
        <v>145</v>
      </c>
      <c r="C205" s="47" t="s">
        <v>14</v>
      </c>
      <c r="D205" s="48">
        <v>1</v>
      </c>
      <c r="E205" s="49">
        <v>380000</v>
      </c>
      <c r="F205" s="409" t="s">
        <v>247</v>
      </c>
    </row>
    <row r="206" spans="1:6" ht="18.75" customHeight="1" thickBot="1">
      <c r="A206" s="425" t="s">
        <v>384</v>
      </c>
      <c r="B206" s="47" t="s">
        <v>145</v>
      </c>
      <c r="C206" s="47" t="s">
        <v>14</v>
      </c>
      <c r="D206" s="48">
        <v>1</v>
      </c>
      <c r="E206" s="49">
        <v>250000</v>
      </c>
      <c r="F206" s="409" t="s">
        <v>247</v>
      </c>
    </row>
    <row r="207" spans="1:6" ht="24.75" thickBot="1">
      <c r="A207" s="426" t="s">
        <v>385</v>
      </c>
      <c r="B207" s="28" t="s">
        <v>145</v>
      </c>
      <c r="C207" s="28" t="s">
        <v>14</v>
      </c>
      <c r="D207" s="29">
        <v>1</v>
      </c>
      <c r="E207" s="30">
        <v>180000</v>
      </c>
      <c r="F207" s="410" t="s">
        <v>247</v>
      </c>
    </row>
    <row r="208" spans="1:6" ht="18" customHeight="1" thickBot="1">
      <c r="A208" s="431" t="s">
        <v>386</v>
      </c>
      <c r="B208" s="47" t="s">
        <v>145</v>
      </c>
      <c r="C208" s="47" t="s">
        <v>14</v>
      </c>
      <c r="D208" s="47">
        <v>1</v>
      </c>
      <c r="E208" s="54">
        <v>180000</v>
      </c>
      <c r="F208" s="412" t="s">
        <v>247</v>
      </c>
    </row>
    <row r="209" spans="1:6" ht="15.75" customHeight="1" thickBot="1">
      <c r="A209" s="425" t="s">
        <v>387</v>
      </c>
      <c r="B209" s="47" t="s">
        <v>145</v>
      </c>
      <c r="C209" s="47" t="s">
        <v>14</v>
      </c>
      <c r="D209" s="48">
        <v>1</v>
      </c>
      <c r="E209" s="49">
        <v>500000</v>
      </c>
      <c r="F209" s="409" t="s">
        <v>247</v>
      </c>
    </row>
    <row r="210" spans="1:6" ht="15.75" thickBot="1">
      <c r="A210" s="425" t="s">
        <v>290</v>
      </c>
      <c r="B210" s="47" t="s">
        <v>15</v>
      </c>
      <c r="C210" s="47" t="s">
        <v>14</v>
      </c>
      <c r="D210" s="48">
        <v>1</v>
      </c>
      <c r="E210" s="49">
        <v>400000000</v>
      </c>
      <c r="F210" s="409">
        <v>118</v>
      </c>
    </row>
    <row r="211" spans="1:6" ht="15.75" customHeight="1" thickBot="1">
      <c r="A211" s="425" t="s">
        <v>291</v>
      </c>
      <c r="B211" s="47" t="s">
        <v>173</v>
      </c>
      <c r="C211" s="47" t="s">
        <v>45</v>
      </c>
      <c r="D211" s="48">
        <v>500</v>
      </c>
      <c r="E211" s="49">
        <v>50000</v>
      </c>
      <c r="F211" s="409" t="s">
        <v>168</v>
      </c>
    </row>
    <row r="212" spans="1:6" ht="15.75" thickBot="1">
      <c r="A212" s="425" t="s">
        <v>292</v>
      </c>
      <c r="B212" s="47" t="s">
        <v>174</v>
      </c>
      <c r="C212" s="47" t="s">
        <v>45</v>
      </c>
      <c r="D212" s="48">
        <v>72</v>
      </c>
      <c r="E212" s="49">
        <v>300000</v>
      </c>
      <c r="F212" s="409" t="s">
        <v>168</v>
      </c>
    </row>
    <row r="213" spans="1:6" ht="24.75" thickBot="1">
      <c r="A213" s="425" t="s">
        <v>293</v>
      </c>
      <c r="B213" s="47" t="s">
        <v>15</v>
      </c>
      <c r="C213" s="47" t="s">
        <v>45</v>
      </c>
      <c r="D213" s="48">
        <v>23</v>
      </c>
      <c r="E213" s="49">
        <v>500000</v>
      </c>
      <c r="F213" s="409">
        <v>118</v>
      </c>
    </row>
    <row r="214" spans="1:6" ht="17.25" customHeight="1" thickBot="1">
      <c r="A214" s="425" t="s">
        <v>663</v>
      </c>
      <c r="B214" s="47" t="s">
        <v>175</v>
      </c>
      <c r="C214" s="47" t="s">
        <v>45</v>
      </c>
      <c r="D214" s="48">
        <v>1</v>
      </c>
      <c r="E214" s="49">
        <v>500000</v>
      </c>
      <c r="F214" s="409" t="s">
        <v>168</v>
      </c>
    </row>
    <row r="215" spans="1:6" ht="28.5" customHeight="1" thickBot="1">
      <c r="A215" s="425" t="s">
        <v>294</v>
      </c>
      <c r="B215" s="47" t="s">
        <v>24</v>
      </c>
      <c r="C215" s="47" t="s">
        <v>45</v>
      </c>
      <c r="D215" s="48">
        <v>72</v>
      </c>
      <c r="E215" s="49">
        <v>100000</v>
      </c>
      <c r="F215" s="409" t="s">
        <v>168</v>
      </c>
    </row>
    <row r="216" spans="1:6" ht="26.25" customHeight="1">
      <c r="A216" s="432" t="s">
        <v>427</v>
      </c>
      <c r="B216" s="205" t="s">
        <v>24</v>
      </c>
      <c r="C216" s="205" t="s">
        <v>14</v>
      </c>
      <c r="D216" s="206">
        <v>1</v>
      </c>
      <c r="E216" s="207">
        <v>80000000</v>
      </c>
      <c r="F216" s="413" t="s">
        <v>168</v>
      </c>
    </row>
    <row r="217" spans="1:6">
      <c r="A217" s="422" t="s">
        <v>419</v>
      </c>
      <c r="B217" s="211" t="s">
        <v>23</v>
      </c>
      <c r="C217" s="211" t="s">
        <v>23</v>
      </c>
      <c r="D217" s="211" t="s">
        <v>23</v>
      </c>
      <c r="E217" s="212" t="s">
        <v>23</v>
      </c>
      <c r="F217" s="416" t="s">
        <v>23</v>
      </c>
    </row>
    <row r="218" spans="1:6" ht="15.75" thickBot="1">
      <c r="A218" s="424" t="s">
        <v>699</v>
      </c>
      <c r="B218" s="208" t="s">
        <v>39</v>
      </c>
      <c r="C218" s="208" t="s">
        <v>14</v>
      </c>
      <c r="D218" s="209">
        <v>69</v>
      </c>
      <c r="E218" s="210">
        <v>13000000</v>
      </c>
      <c r="F218" s="408" t="s">
        <v>141</v>
      </c>
    </row>
    <row r="219" spans="1:6" ht="15.75" thickBot="1">
      <c r="A219" s="425" t="s">
        <v>678</v>
      </c>
      <c r="B219" s="47" t="s">
        <v>156</v>
      </c>
      <c r="C219" s="47" t="s">
        <v>14</v>
      </c>
      <c r="D219" s="48">
        <v>1</v>
      </c>
      <c r="E219" s="49">
        <v>12000000</v>
      </c>
      <c r="F219" s="409">
        <v>162</v>
      </c>
    </row>
    <row r="220" spans="1:6" ht="15.75" thickBot="1">
      <c r="A220" s="425" t="s">
        <v>23</v>
      </c>
      <c r="B220" s="47" t="s">
        <v>156</v>
      </c>
      <c r="C220" s="47" t="s">
        <v>14</v>
      </c>
      <c r="D220" s="48">
        <v>30</v>
      </c>
      <c r="E220" s="49">
        <v>1000000</v>
      </c>
      <c r="F220" s="409">
        <v>137</v>
      </c>
    </row>
    <row r="221" spans="1:6" ht="15.75" thickBot="1">
      <c r="A221" s="425" t="s">
        <v>261</v>
      </c>
      <c r="B221" s="47" t="s">
        <v>157</v>
      </c>
      <c r="C221" s="47" t="s">
        <v>14</v>
      </c>
      <c r="D221" s="48">
        <v>5</v>
      </c>
      <c r="E221" s="49">
        <v>350000</v>
      </c>
      <c r="F221" s="409" t="s">
        <v>141</v>
      </c>
    </row>
    <row r="222" spans="1:6" ht="15.75" thickBot="1">
      <c r="A222" s="426" t="s">
        <v>263</v>
      </c>
      <c r="B222" s="28" t="s">
        <v>157</v>
      </c>
      <c r="C222" s="28" t="s">
        <v>14</v>
      </c>
      <c r="D222" s="29">
        <v>5</v>
      </c>
      <c r="E222" s="30">
        <v>650000</v>
      </c>
      <c r="F222" s="410" t="s">
        <v>141</v>
      </c>
    </row>
    <row r="223" spans="1:6" ht="15.75" thickBot="1">
      <c r="A223" s="431" t="s">
        <v>262</v>
      </c>
      <c r="B223" s="47" t="s">
        <v>157</v>
      </c>
      <c r="C223" s="47" t="s">
        <v>14</v>
      </c>
      <c r="D223" s="47">
        <v>3</v>
      </c>
      <c r="E223" s="54">
        <v>1000000</v>
      </c>
      <c r="F223" s="412" t="s">
        <v>141</v>
      </c>
    </row>
    <row r="224" spans="1:6" ht="15.75" thickBot="1">
      <c r="A224" s="425" t="s">
        <v>264</v>
      </c>
      <c r="B224" s="47" t="s">
        <v>170</v>
      </c>
      <c r="C224" s="47" t="s">
        <v>14</v>
      </c>
      <c r="D224" s="48">
        <v>6</v>
      </c>
      <c r="E224" s="49">
        <v>500000</v>
      </c>
      <c r="F224" s="409" t="s">
        <v>168</v>
      </c>
    </row>
    <row r="225" spans="1:6" ht="15.75" thickBot="1">
      <c r="A225" s="425" t="s">
        <v>265</v>
      </c>
      <c r="B225" s="47" t="s">
        <v>171</v>
      </c>
      <c r="C225" s="47" t="s">
        <v>14</v>
      </c>
      <c r="D225" s="48">
        <v>6</v>
      </c>
      <c r="E225" s="49">
        <v>1500000</v>
      </c>
      <c r="F225" s="409">
        <v>132</v>
      </c>
    </row>
    <row r="226" spans="1:6" ht="15.75" thickBot="1">
      <c r="A226" s="425" t="s">
        <v>421</v>
      </c>
      <c r="B226" s="47" t="s">
        <v>23</v>
      </c>
      <c r="C226" s="47" t="s">
        <v>23</v>
      </c>
      <c r="D226" s="48" t="s">
        <v>23</v>
      </c>
      <c r="E226" s="49" t="s">
        <v>23</v>
      </c>
      <c r="F226" s="409" t="s">
        <v>23</v>
      </c>
    </row>
    <row r="227" spans="1:6" ht="15.75" thickBot="1">
      <c r="A227" s="425" t="s">
        <v>420</v>
      </c>
      <c r="B227" s="47" t="s">
        <v>24</v>
      </c>
      <c r="C227" s="47" t="s">
        <v>14</v>
      </c>
      <c r="D227" s="48">
        <v>1</v>
      </c>
      <c r="E227" s="49">
        <v>22400000</v>
      </c>
      <c r="F227" s="409">
        <v>101</v>
      </c>
    </row>
    <row r="228" spans="1:6" ht="17.25" customHeight="1" thickBot="1">
      <c r="A228" s="425" t="s">
        <v>679</v>
      </c>
      <c r="B228" s="47" t="s">
        <v>43</v>
      </c>
      <c r="C228" s="47" t="s">
        <v>14</v>
      </c>
      <c r="D228" s="48">
        <v>1</v>
      </c>
      <c r="E228" s="49">
        <v>42000000</v>
      </c>
      <c r="F228" s="409">
        <v>101</v>
      </c>
    </row>
    <row r="229" spans="1:6" ht="15.75" thickBot="1">
      <c r="A229" s="425" t="s">
        <v>295</v>
      </c>
      <c r="B229" s="47" t="s">
        <v>37</v>
      </c>
      <c r="C229" s="47" t="s">
        <v>45</v>
      </c>
      <c r="D229" s="48">
        <v>1</v>
      </c>
      <c r="E229" s="49">
        <v>4000000</v>
      </c>
      <c r="F229" s="409" t="s">
        <v>141</v>
      </c>
    </row>
    <row r="230" spans="1:6" ht="15.75" thickBot="1">
      <c r="A230" s="437" t="s">
        <v>16</v>
      </c>
      <c r="B230" s="199"/>
      <c r="C230" s="199"/>
      <c r="D230" s="199"/>
      <c r="E230" s="200">
        <f>SUM(E104:E229)</f>
        <v>773368000</v>
      </c>
      <c r="F230" s="417"/>
    </row>
    <row r="231" spans="1:6" ht="15.75" thickBot="1">
      <c r="A231" s="438"/>
      <c r="B231" s="22"/>
      <c r="C231" s="22"/>
      <c r="D231" s="22"/>
      <c r="E231" s="23"/>
      <c r="F231" s="418"/>
    </row>
    <row r="232" spans="1:6" ht="15.75" thickBot="1">
      <c r="A232" s="246" t="s">
        <v>136</v>
      </c>
      <c r="B232" s="247"/>
      <c r="C232" s="247"/>
      <c r="D232" s="247"/>
      <c r="E232" s="247"/>
      <c r="F232" s="294"/>
    </row>
    <row r="233" spans="1:6" ht="15.75" thickBot="1">
      <c r="A233" s="237" t="s">
        <v>89</v>
      </c>
      <c r="B233" s="238"/>
      <c r="C233" s="238"/>
      <c r="D233" s="238"/>
      <c r="E233" s="238"/>
      <c r="F233" s="249"/>
    </row>
    <row r="234" spans="1:6" ht="15.75" thickBot="1">
      <c r="A234" s="224" t="s">
        <v>616</v>
      </c>
      <c r="B234" s="225"/>
      <c r="C234" s="225"/>
      <c r="D234" s="225"/>
      <c r="E234" s="225"/>
      <c r="F234" s="226"/>
    </row>
    <row r="235" spans="1:6">
      <c r="A235" s="224" t="s">
        <v>0</v>
      </c>
      <c r="B235" s="225"/>
      <c r="C235" s="225"/>
      <c r="D235" s="225"/>
      <c r="E235" s="225"/>
      <c r="F235" s="226"/>
    </row>
    <row r="236" spans="1:6" ht="30.75" customHeight="1" thickBot="1">
      <c r="A236" s="227" t="s">
        <v>176</v>
      </c>
      <c r="B236" s="228"/>
      <c r="C236" s="228"/>
      <c r="D236" s="228"/>
      <c r="E236" s="228"/>
      <c r="F236" s="229"/>
    </row>
    <row r="237" spans="1:6">
      <c r="A237" s="256" t="s">
        <v>1</v>
      </c>
      <c r="B237" s="257"/>
      <c r="C237" s="257"/>
      <c r="D237" s="257"/>
      <c r="E237" s="257"/>
      <c r="F237" s="258"/>
    </row>
    <row r="238" spans="1:6" ht="24.75" customHeight="1" thickBot="1">
      <c r="A238" s="259" t="s">
        <v>177</v>
      </c>
      <c r="B238" s="260"/>
      <c r="C238" s="260"/>
      <c r="D238" s="260"/>
      <c r="E238" s="260"/>
      <c r="F238" s="261"/>
    </row>
    <row r="239" spans="1:6">
      <c r="A239" s="224" t="s">
        <v>3</v>
      </c>
      <c r="B239" s="225"/>
      <c r="C239" s="225"/>
      <c r="D239" s="225"/>
      <c r="E239" s="225"/>
      <c r="F239" s="226"/>
    </row>
    <row r="240" spans="1:6">
      <c r="A240" s="243" t="s">
        <v>178</v>
      </c>
      <c r="B240" s="244"/>
      <c r="C240" s="244"/>
      <c r="D240" s="244"/>
      <c r="E240" s="244"/>
      <c r="F240" s="245"/>
    </row>
    <row r="241" spans="1:6">
      <c r="A241" s="243" t="s">
        <v>179</v>
      </c>
      <c r="B241" s="244"/>
      <c r="C241" s="244"/>
      <c r="D241" s="244"/>
      <c r="E241" s="244"/>
      <c r="F241" s="245"/>
    </row>
    <row r="242" spans="1:6" ht="15.75" thickBot="1">
      <c r="A242" s="227" t="s">
        <v>180</v>
      </c>
      <c r="B242" s="228"/>
      <c r="C242" s="228"/>
      <c r="D242" s="228"/>
      <c r="E242" s="228"/>
      <c r="F242" s="229"/>
    </row>
    <row r="243" spans="1:6" ht="24.75" thickBot="1">
      <c r="A243" s="77" t="s">
        <v>5</v>
      </c>
      <c r="B243" s="78" t="s">
        <v>6</v>
      </c>
      <c r="C243" s="78" t="s">
        <v>28</v>
      </c>
      <c r="D243" s="78" t="s">
        <v>8</v>
      </c>
      <c r="E243" s="79" t="s">
        <v>9</v>
      </c>
      <c r="F243" s="78" t="s">
        <v>10</v>
      </c>
    </row>
    <row r="244" spans="1:6" ht="15.75" thickBot="1">
      <c r="A244" s="55" t="s">
        <v>424</v>
      </c>
      <c r="B244" s="64" t="s">
        <v>23</v>
      </c>
      <c r="C244" s="80" t="s">
        <v>23</v>
      </c>
      <c r="D244" s="65" t="s">
        <v>23</v>
      </c>
      <c r="E244" s="66" t="s">
        <v>23</v>
      </c>
      <c r="F244" s="64" t="s">
        <v>23</v>
      </c>
    </row>
    <row r="245" spans="1:6" ht="15.75" thickBot="1">
      <c r="A245" s="74" t="s">
        <v>300</v>
      </c>
      <c r="B245" s="64" t="s">
        <v>182</v>
      </c>
      <c r="C245" s="64" t="s">
        <v>14</v>
      </c>
      <c r="D245" s="65">
        <v>1</v>
      </c>
      <c r="E245" s="66">
        <v>4000000</v>
      </c>
      <c r="F245" s="64">
        <v>101</v>
      </c>
    </row>
    <row r="246" spans="1:6" ht="15.75" thickBot="1">
      <c r="A246" s="74" t="s">
        <v>301</v>
      </c>
      <c r="B246" s="64" t="s">
        <v>182</v>
      </c>
      <c r="C246" s="64" t="s">
        <v>14</v>
      </c>
      <c r="D246" s="65">
        <v>1</v>
      </c>
      <c r="E246" s="66">
        <v>14500000</v>
      </c>
      <c r="F246" s="64">
        <v>137</v>
      </c>
    </row>
    <row r="247" spans="1:6" ht="15.75" thickBot="1">
      <c r="A247" s="81" t="s">
        <v>425</v>
      </c>
      <c r="B247" s="64"/>
      <c r="C247" s="64"/>
      <c r="D247" s="65"/>
      <c r="E247" s="66"/>
      <c r="F247" s="64"/>
    </row>
    <row r="248" spans="1:6" ht="15.75" thickBot="1">
      <c r="A248" s="74" t="s">
        <v>296</v>
      </c>
      <c r="B248" s="64" t="s">
        <v>15</v>
      </c>
      <c r="C248" s="64" t="s">
        <v>14</v>
      </c>
      <c r="D248" s="65">
        <v>1</v>
      </c>
      <c r="E248" s="66">
        <v>200000</v>
      </c>
      <c r="F248" s="64" t="s">
        <v>141</v>
      </c>
    </row>
    <row r="249" spans="1:6" ht="15.75" thickBot="1">
      <c r="A249" s="74" t="s">
        <v>297</v>
      </c>
      <c r="B249" s="64" t="s">
        <v>39</v>
      </c>
      <c r="C249" s="64" t="s">
        <v>14</v>
      </c>
      <c r="D249" s="64">
        <v>60</v>
      </c>
      <c r="E249" s="66">
        <v>500000</v>
      </c>
      <c r="F249" s="64">
        <v>118</v>
      </c>
    </row>
    <row r="250" spans="1:6" ht="15.75" thickBot="1">
      <c r="A250" s="74" t="s">
        <v>298</v>
      </c>
      <c r="B250" s="64" t="s">
        <v>181</v>
      </c>
      <c r="C250" s="64" t="s">
        <v>14</v>
      </c>
      <c r="D250" s="65">
        <v>1</v>
      </c>
      <c r="E250" s="66">
        <v>3000000</v>
      </c>
      <c r="F250" s="64" t="s">
        <v>141</v>
      </c>
    </row>
    <row r="251" spans="1:6" ht="15.75" thickBot="1">
      <c r="A251" s="74" t="s">
        <v>299</v>
      </c>
      <c r="B251" s="64" t="s">
        <v>143</v>
      </c>
      <c r="C251" s="64" t="s">
        <v>14</v>
      </c>
      <c r="D251" s="65">
        <v>1</v>
      </c>
      <c r="E251" s="66">
        <v>300000</v>
      </c>
      <c r="F251" s="64" t="s">
        <v>141</v>
      </c>
    </row>
    <row r="252" spans="1:6" ht="15.75" thickBot="1">
      <c r="A252" s="74" t="s">
        <v>302</v>
      </c>
      <c r="B252" s="64" t="s">
        <v>183</v>
      </c>
      <c r="C252" s="64" t="s">
        <v>45</v>
      </c>
      <c r="D252" s="65">
        <v>1</v>
      </c>
      <c r="E252" s="66">
        <v>4000000</v>
      </c>
      <c r="F252" s="64" t="s">
        <v>141</v>
      </c>
    </row>
    <row r="253" spans="1:6" ht="15.75" thickBot="1">
      <c r="A253" s="82" t="s">
        <v>184</v>
      </c>
      <c r="B253" s="78"/>
      <c r="C253" s="83"/>
      <c r="D253" s="83"/>
      <c r="E253" s="84">
        <f>SUM(E244:E252)</f>
        <v>26500000</v>
      </c>
      <c r="F253" s="78"/>
    </row>
    <row r="254" spans="1:6" ht="15.75" thickBot="1">
      <c r="A254" s="22"/>
      <c r="B254" s="22"/>
      <c r="C254" s="22"/>
      <c r="D254" s="22"/>
      <c r="E254" s="23"/>
      <c r="F254" s="21"/>
    </row>
    <row r="255" spans="1:6" ht="15.75" thickBot="1">
      <c r="A255" s="246" t="s">
        <v>136</v>
      </c>
      <c r="B255" s="247"/>
      <c r="C255" s="247"/>
      <c r="D255" s="247"/>
      <c r="E255" s="247"/>
      <c r="F255" s="294"/>
    </row>
    <row r="256" spans="1:6" ht="15.75" thickBot="1">
      <c r="A256" s="237" t="s">
        <v>89</v>
      </c>
      <c r="B256" s="238"/>
      <c r="C256" s="238"/>
      <c r="D256" s="238"/>
      <c r="E256" s="238"/>
      <c r="F256" s="249"/>
    </row>
    <row r="257" spans="1:6" ht="15.75" thickBot="1">
      <c r="A257" s="224" t="s">
        <v>618</v>
      </c>
      <c r="B257" s="225"/>
      <c r="C257" s="225"/>
      <c r="D257" s="225"/>
      <c r="E257" s="225"/>
      <c r="F257" s="226"/>
    </row>
    <row r="258" spans="1:6">
      <c r="A258" s="224" t="s">
        <v>0</v>
      </c>
      <c r="B258" s="225"/>
      <c r="C258" s="225"/>
      <c r="D258" s="225"/>
      <c r="E258" s="225"/>
      <c r="F258" s="226"/>
    </row>
    <row r="259" spans="1:6" ht="40.5" customHeight="1" thickBot="1">
      <c r="A259" s="227" t="s">
        <v>185</v>
      </c>
      <c r="B259" s="228"/>
      <c r="C259" s="228"/>
      <c r="D259" s="228"/>
      <c r="E259" s="228"/>
      <c r="F259" s="229"/>
    </row>
    <row r="260" spans="1:6">
      <c r="A260" s="256" t="s">
        <v>1</v>
      </c>
      <c r="B260" s="257"/>
      <c r="C260" s="257"/>
      <c r="D260" s="257"/>
      <c r="E260" s="257"/>
      <c r="F260" s="258"/>
    </row>
    <row r="261" spans="1:6" ht="15.75" customHeight="1" thickBot="1">
      <c r="A261" s="259" t="s">
        <v>186</v>
      </c>
      <c r="B261" s="260"/>
      <c r="C261" s="260"/>
      <c r="D261" s="260"/>
      <c r="E261" s="260"/>
      <c r="F261" s="261"/>
    </row>
    <row r="262" spans="1:6">
      <c r="A262" s="224" t="s">
        <v>3</v>
      </c>
      <c r="B262" s="225"/>
      <c r="C262" s="225"/>
      <c r="D262" s="225"/>
      <c r="E262" s="225"/>
      <c r="F262" s="226"/>
    </row>
    <row r="263" spans="1:6">
      <c r="A263" s="262" t="s">
        <v>700</v>
      </c>
      <c r="B263" s="263"/>
      <c r="C263" s="263"/>
      <c r="D263" s="263"/>
      <c r="E263" s="263"/>
      <c r="F263" s="264"/>
    </row>
    <row r="264" spans="1:6">
      <c r="A264" s="262" t="s">
        <v>701</v>
      </c>
      <c r="B264" s="263"/>
      <c r="C264" s="263"/>
      <c r="D264" s="263"/>
      <c r="E264" s="263"/>
      <c r="F264" s="264"/>
    </row>
    <row r="265" spans="1:6">
      <c r="A265" s="262" t="s">
        <v>702</v>
      </c>
      <c r="B265" s="263"/>
      <c r="C265" s="263"/>
      <c r="D265" s="263"/>
      <c r="E265" s="263"/>
      <c r="F265" s="264"/>
    </row>
    <row r="266" spans="1:6">
      <c r="A266" s="262" t="s">
        <v>703</v>
      </c>
      <c r="B266" s="263"/>
      <c r="C266" s="263"/>
      <c r="D266" s="263"/>
      <c r="E266" s="263"/>
      <c r="F266" s="264"/>
    </row>
    <row r="267" spans="1:6">
      <c r="A267" s="262" t="s">
        <v>704</v>
      </c>
      <c r="B267" s="263"/>
      <c r="C267" s="263"/>
      <c r="D267" s="263"/>
      <c r="E267" s="263"/>
      <c r="F267" s="264"/>
    </row>
    <row r="268" spans="1:6" ht="15.75" thickBot="1">
      <c r="A268" s="262" t="s">
        <v>705</v>
      </c>
      <c r="B268" s="263"/>
      <c r="C268" s="263"/>
      <c r="D268" s="263"/>
      <c r="E268" s="263"/>
      <c r="F268" s="264"/>
    </row>
    <row r="269" spans="1:6" ht="25.5" thickTop="1" thickBot="1">
      <c r="A269" s="398" t="s">
        <v>5</v>
      </c>
      <c r="B269" s="85" t="s">
        <v>6</v>
      </c>
      <c r="C269" s="85" t="s">
        <v>28</v>
      </c>
      <c r="D269" s="85" t="s">
        <v>8</v>
      </c>
      <c r="E269" s="86" t="s">
        <v>9</v>
      </c>
      <c r="F269" s="85" t="s">
        <v>10</v>
      </c>
    </row>
    <row r="270" spans="1:6" ht="16.5" thickTop="1" thickBot="1">
      <c r="A270" s="55" t="s">
        <v>428</v>
      </c>
      <c r="B270" s="223" t="s">
        <v>23</v>
      </c>
      <c r="C270" s="223" t="s">
        <v>23</v>
      </c>
      <c r="D270" s="65" t="s">
        <v>23</v>
      </c>
      <c r="E270" s="66" t="s">
        <v>23</v>
      </c>
      <c r="F270" s="64" t="s">
        <v>23</v>
      </c>
    </row>
    <row r="271" spans="1:6" ht="15.75" thickBot="1">
      <c r="A271" s="87" t="s">
        <v>426</v>
      </c>
      <c r="B271" s="64" t="s">
        <v>37</v>
      </c>
      <c r="C271" s="223" t="s">
        <v>14</v>
      </c>
      <c r="D271" s="65">
        <v>1</v>
      </c>
      <c r="E271" s="66">
        <v>100000000</v>
      </c>
      <c r="F271" s="64" t="s">
        <v>168</v>
      </c>
    </row>
    <row r="272" spans="1:6" ht="15.75" thickBot="1">
      <c r="A272" s="74" t="s">
        <v>306</v>
      </c>
      <c r="B272" s="64" t="s">
        <v>140</v>
      </c>
      <c r="C272" s="223" t="s">
        <v>14</v>
      </c>
      <c r="D272" s="64">
        <v>4</v>
      </c>
      <c r="E272" s="66">
        <v>50000</v>
      </c>
      <c r="F272" s="64">
        <v>137</v>
      </c>
    </row>
    <row r="273" spans="1:6" ht="15.75" thickBot="1">
      <c r="A273" s="74" t="s">
        <v>307</v>
      </c>
      <c r="B273" s="64" t="s">
        <v>14</v>
      </c>
      <c r="C273" s="223" t="s">
        <v>14</v>
      </c>
      <c r="D273" s="65">
        <v>1</v>
      </c>
      <c r="E273" s="66">
        <v>400000</v>
      </c>
      <c r="F273" s="64" t="s">
        <v>188</v>
      </c>
    </row>
    <row r="274" spans="1:6" ht="15.75" thickBot="1">
      <c r="A274" s="82" t="s">
        <v>184</v>
      </c>
      <c r="B274" s="78"/>
      <c r="C274" s="221"/>
      <c r="D274" s="221"/>
      <c r="E274" s="84">
        <f>SUM(E270:E273)</f>
        <v>100450000</v>
      </c>
      <c r="F274" s="78"/>
    </row>
    <row r="275" spans="1:6" ht="15.75" thickBot="1">
      <c r="A275" s="22"/>
      <c r="B275" s="22" t="s">
        <v>23</v>
      </c>
      <c r="C275" s="22"/>
      <c r="D275" s="22"/>
      <c r="E275" s="23"/>
      <c r="F275" s="21"/>
    </row>
    <row r="276" spans="1:6" ht="15.75" thickBot="1">
      <c r="A276" s="246" t="s">
        <v>136</v>
      </c>
      <c r="B276" s="247"/>
      <c r="C276" s="247"/>
      <c r="D276" s="247"/>
      <c r="E276" s="247"/>
      <c r="F276" s="248"/>
    </row>
    <row r="277" spans="1:6" ht="15.75" thickBot="1">
      <c r="A277" s="237" t="s">
        <v>89</v>
      </c>
      <c r="B277" s="238"/>
      <c r="C277" s="238"/>
      <c r="D277" s="238"/>
      <c r="E277" s="238"/>
      <c r="F277" s="249"/>
    </row>
    <row r="278" spans="1:6" ht="15.75" thickBot="1">
      <c r="A278" s="224" t="s">
        <v>620</v>
      </c>
      <c r="B278" s="225"/>
      <c r="C278" s="225"/>
      <c r="D278" s="225"/>
      <c r="E278" s="225"/>
      <c r="F278" s="226"/>
    </row>
    <row r="279" spans="1:6">
      <c r="A279" s="256" t="s">
        <v>49</v>
      </c>
      <c r="B279" s="257"/>
      <c r="C279" s="257"/>
      <c r="D279" s="257"/>
      <c r="E279" s="257"/>
      <c r="F279" s="258"/>
    </row>
    <row r="280" spans="1:6">
      <c r="A280" s="268" t="s">
        <v>684</v>
      </c>
      <c r="B280" s="269"/>
      <c r="C280" s="269"/>
      <c r="D280" s="269"/>
      <c r="E280" s="269"/>
      <c r="F280" s="270"/>
    </row>
    <row r="281" spans="1:6">
      <c r="A281" s="268" t="s">
        <v>414</v>
      </c>
      <c r="B281" s="269"/>
      <c r="C281" s="269"/>
      <c r="D281" s="269"/>
      <c r="E281" s="269"/>
      <c r="F281" s="270"/>
    </row>
    <row r="282" spans="1:6">
      <c r="A282" s="262" t="s">
        <v>195</v>
      </c>
      <c r="B282" s="263"/>
      <c r="C282" s="263"/>
      <c r="D282" s="263"/>
      <c r="E282" s="263"/>
      <c r="F282" s="264"/>
    </row>
    <row r="283" spans="1:6">
      <c r="A283" s="262" t="s">
        <v>196</v>
      </c>
      <c r="B283" s="263"/>
      <c r="C283" s="263"/>
      <c r="D283" s="263"/>
      <c r="E283" s="263"/>
      <c r="F283" s="264"/>
    </row>
    <row r="284" spans="1:6" ht="15.75" thickBot="1">
      <c r="A284" s="230" t="s">
        <v>197</v>
      </c>
      <c r="B284" s="231"/>
      <c r="C284" s="231"/>
      <c r="D284" s="231"/>
      <c r="E284" s="231"/>
      <c r="F284" s="232"/>
    </row>
    <row r="285" spans="1:6">
      <c r="A285" s="256" t="s">
        <v>1</v>
      </c>
      <c r="B285" s="257"/>
      <c r="C285" s="257"/>
      <c r="D285" s="257"/>
      <c r="E285" s="257"/>
      <c r="F285" s="258"/>
    </row>
    <row r="286" spans="1:6" ht="14.25" customHeight="1" thickBot="1">
      <c r="A286" s="259" t="s">
        <v>198</v>
      </c>
      <c r="B286" s="260"/>
      <c r="C286" s="260"/>
      <c r="D286" s="260"/>
      <c r="E286" s="260"/>
      <c r="F286" s="261"/>
    </row>
    <row r="287" spans="1:6">
      <c r="A287" s="256" t="s">
        <v>3</v>
      </c>
      <c r="B287" s="257"/>
      <c r="C287" s="257"/>
      <c r="D287" s="257"/>
      <c r="E287" s="257"/>
      <c r="F287" s="258"/>
    </row>
    <row r="288" spans="1:6">
      <c r="A288" s="262" t="s">
        <v>199</v>
      </c>
      <c r="B288" s="263"/>
      <c r="C288" s="263"/>
      <c r="D288" s="263"/>
      <c r="E288" s="263"/>
      <c r="F288" s="264"/>
    </row>
    <row r="289" spans="1:6">
      <c r="A289" s="262" t="s">
        <v>200</v>
      </c>
      <c r="B289" s="263"/>
      <c r="C289" s="263"/>
      <c r="D289" s="263"/>
      <c r="E289" s="263"/>
      <c r="F289" s="264"/>
    </row>
    <row r="290" spans="1:6" ht="15.75" thickBot="1">
      <c r="A290" s="230" t="s">
        <v>434</v>
      </c>
      <c r="B290" s="231"/>
      <c r="C290" s="231"/>
      <c r="D290" s="231"/>
      <c r="E290" s="231"/>
      <c r="F290" s="232"/>
    </row>
    <row r="291" spans="1:6" ht="24" customHeight="1" thickBot="1">
      <c r="A291" s="77" t="s">
        <v>5</v>
      </c>
      <c r="B291" s="78" t="s">
        <v>6</v>
      </c>
      <c r="C291" s="78" t="s">
        <v>28</v>
      </c>
      <c r="D291" s="78" t="s">
        <v>8</v>
      </c>
      <c r="E291" s="79" t="s">
        <v>9</v>
      </c>
      <c r="F291" s="78" t="s">
        <v>10</v>
      </c>
    </row>
    <row r="292" spans="1:6" ht="15.75" thickBot="1">
      <c r="A292" s="88" t="s">
        <v>441</v>
      </c>
      <c r="B292" s="64"/>
      <c r="C292" s="64"/>
      <c r="D292" s="64"/>
      <c r="E292" s="89"/>
      <c r="F292" s="64"/>
    </row>
    <row r="293" spans="1:6" ht="15.75" thickBot="1">
      <c r="A293" s="90" t="s">
        <v>706</v>
      </c>
      <c r="B293" s="64" t="s">
        <v>201</v>
      </c>
      <c r="C293" s="64" t="s">
        <v>202</v>
      </c>
      <c r="D293" s="64">
        <v>900</v>
      </c>
      <c r="E293" s="66">
        <v>5664</v>
      </c>
      <c r="F293" s="64" t="s">
        <v>141</v>
      </c>
    </row>
    <row r="294" spans="1:6" ht="15.75" thickBot="1">
      <c r="A294" s="91" t="s">
        <v>707</v>
      </c>
      <c r="B294" s="69" t="s">
        <v>50</v>
      </c>
      <c r="C294" s="69" t="s">
        <v>15</v>
      </c>
      <c r="D294" s="69">
        <v>20</v>
      </c>
      <c r="E294" s="92">
        <v>110000</v>
      </c>
      <c r="F294" s="64">
        <v>118</v>
      </c>
    </row>
    <row r="295" spans="1:6" ht="15.75" thickBot="1">
      <c r="A295" s="74" t="s">
        <v>708</v>
      </c>
      <c r="B295" s="64" t="s">
        <v>192</v>
      </c>
      <c r="C295" s="64" t="s">
        <v>45</v>
      </c>
      <c r="D295" s="64">
        <v>400</v>
      </c>
      <c r="E295" s="66">
        <v>500000</v>
      </c>
      <c r="F295" s="64" t="s">
        <v>141</v>
      </c>
    </row>
    <row r="296" spans="1:6" ht="15.75" thickBot="1">
      <c r="A296" s="74" t="s">
        <v>316</v>
      </c>
      <c r="B296" s="64" t="s">
        <v>203</v>
      </c>
      <c r="C296" s="64" t="s">
        <v>45</v>
      </c>
      <c r="D296" s="64">
        <v>2</v>
      </c>
      <c r="E296" s="66">
        <v>1600</v>
      </c>
      <c r="F296" s="64" t="s">
        <v>141</v>
      </c>
    </row>
    <row r="297" spans="1:6" ht="15.75" thickBot="1">
      <c r="A297" s="74" t="s">
        <v>317</v>
      </c>
      <c r="B297" s="64" t="s">
        <v>204</v>
      </c>
      <c r="C297" s="64" t="s">
        <v>202</v>
      </c>
      <c r="D297" s="64">
        <v>1000</v>
      </c>
      <c r="E297" s="66">
        <v>100000</v>
      </c>
      <c r="F297" s="64" t="s">
        <v>141</v>
      </c>
    </row>
    <row r="298" spans="1:6" ht="15.75" thickBot="1">
      <c r="A298" s="74" t="s">
        <v>318</v>
      </c>
      <c r="B298" s="64" t="s">
        <v>205</v>
      </c>
      <c r="C298" s="64" t="s">
        <v>202</v>
      </c>
      <c r="D298" s="64">
        <v>6</v>
      </c>
      <c r="E298" s="66">
        <v>20400</v>
      </c>
      <c r="F298" s="64" t="s">
        <v>141</v>
      </c>
    </row>
    <row r="299" spans="1:6" ht="15.75" thickBot="1">
      <c r="A299" s="74" t="s">
        <v>319</v>
      </c>
      <c r="B299" s="64" t="s">
        <v>51</v>
      </c>
      <c r="C299" s="64" t="s">
        <v>15</v>
      </c>
      <c r="D299" s="65">
        <v>1</v>
      </c>
      <c r="E299" s="66">
        <v>4000</v>
      </c>
      <c r="F299" s="64" t="s">
        <v>141</v>
      </c>
    </row>
    <row r="300" spans="1:6" ht="24.75" thickBot="1">
      <c r="A300" s="74" t="s">
        <v>320</v>
      </c>
      <c r="B300" s="64" t="s">
        <v>204</v>
      </c>
      <c r="C300" s="64" t="s">
        <v>45</v>
      </c>
      <c r="D300" s="64">
        <v>1000</v>
      </c>
      <c r="E300" s="66">
        <v>40000</v>
      </c>
      <c r="F300" s="64" t="s">
        <v>141</v>
      </c>
    </row>
    <row r="301" spans="1:6" ht="15.75" thickBot="1">
      <c r="A301" s="74" t="s">
        <v>321</v>
      </c>
      <c r="B301" s="64" t="s">
        <v>206</v>
      </c>
      <c r="C301" s="64" t="s">
        <v>202</v>
      </c>
      <c r="D301" s="64">
        <v>60</v>
      </c>
      <c r="E301" s="66">
        <v>10000</v>
      </c>
      <c r="F301" s="64" t="s">
        <v>141</v>
      </c>
    </row>
    <row r="302" spans="1:6" ht="18" customHeight="1" thickBot="1">
      <c r="A302" s="74" t="s">
        <v>322</v>
      </c>
      <c r="B302" s="64" t="s">
        <v>207</v>
      </c>
      <c r="C302" s="64" t="s">
        <v>208</v>
      </c>
      <c r="D302" s="65">
        <v>1</v>
      </c>
      <c r="E302" s="66">
        <v>150000</v>
      </c>
      <c r="F302" s="64" t="s">
        <v>141</v>
      </c>
    </row>
    <row r="303" spans="1:6" ht="15.75" thickBot="1">
      <c r="A303" s="74" t="s">
        <v>323</v>
      </c>
      <c r="B303" s="64" t="s">
        <v>201</v>
      </c>
      <c r="C303" s="64" t="s">
        <v>45</v>
      </c>
      <c r="D303" s="64">
        <v>200</v>
      </c>
      <c r="E303" s="66">
        <v>8000</v>
      </c>
      <c r="F303" s="64" t="s">
        <v>141</v>
      </c>
    </row>
    <row r="304" spans="1:6" ht="15.75" thickBot="1">
      <c r="A304" s="85" t="s">
        <v>16</v>
      </c>
      <c r="B304" s="67"/>
      <c r="C304" s="93"/>
      <c r="D304" s="93"/>
      <c r="E304" s="94">
        <f>SUM(E293:E303)</f>
        <v>949664</v>
      </c>
      <c r="F304" s="67"/>
    </row>
    <row r="305" spans="1:6" ht="15.75" thickBot="1">
      <c r="A305" s="265"/>
      <c r="B305" s="266"/>
      <c r="C305" s="266"/>
      <c r="D305" s="266"/>
      <c r="E305" s="266"/>
      <c r="F305" s="267"/>
    </row>
    <row r="306" spans="1:6" ht="15.75" thickBot="1">
      <c r="A306" s="246" t="s">
        <v>136</v>
      </c>
      <c r="B306" s="247"/>
      <c r="C306" s="247"/>
      <c r="D306" s="247"/>
      <c r="E306" s="247"/>
      <c r="F306" s="248"/>
    </row>
    <row r="307" spans="1:6" ht="15.75" thickBot="1">
      <c r="A307" s="237" t="s">
        <v>89</v>
      </c>
      <c r="B307" s="238"/>
      <c r="C307" s="238"/>
      <c r="D307" s="238"/>
      <c r="E307" s="238"/>
      <c r="F307" s="249"/>
    </row>
    <row r="308" spans="1:6" ht="15.75" thickBot="1">
      <c r="A308" s="253" t="s">
        <v>622</v>
      </c>
      <c r="B308" s="254"/>
      <c r="C308" s="254"/>
      <c r="D308" s="254"/>
      <c r="E308" s="254"/>
      <c r="F308" s="255"/>
    </row>
    <row r="309" spans="1:6">
      <c r="A309" s="224" t="s">
        <v>0</v>
      </c>
      <c r="B309" s="225"/>
      <c r="C309" s="225"/>
      <c r="D309" s="225"/>
      <c r="E309" s="225"/>
      <c r="F309" s="226"/>
    </row>
    <row r="310" spans="1:6" ht="50.25" customHeight="1" thickBot="1">
      <c r="A310" s="227" t="s">
        <v>209</v>
      </c>
      <c r="B310" s="228"/>
      <c r="C310" s="228"/>
      <c r="D310" s="228"/>
      <c r="E310" s="228"/>
      <c r="F310" s="229"/>
    </row>
    <row r="311" spans="1:6">
      <c r="A311" s="256" t="s">
        <v>1</v>
      </c>
      <c r="B311" s="257"/>
      <c r="C311" s="257"/>
      <c r="D311" s="257"/>
      <c r="E311" s="257"/>
      <c r="F311" s="258"/>
    </row>
    <row r="312" spans="1:6" ht="28.5" customHeight="1" thickBot="1">
      <c r="A312" s="259" t="s">
        <v>210</v>
      </c>
      <c r="B312" s="260"/>
      <c r="C312" s="260"/>
      <c r="D312" s="260"/>
      <c r="E312" s="260"/>
      <c r="F312" s="261"/>
    </row>
    <row r="313" spans="1:6">
      <c r="A313" s="224" t="s">
        <v>3</v>
      </c>
      <c r="B313" s="225"/>
      <c r="C313" s="225"/>
      <c r="D313" s="225"/>
      <c r="E313" s="225"/>
      <c r="F313" s="226"/>
    </row>
    <row r="314" spans="1:6">
      <c r="A314" s="243" t="s">
        <v>211</v>
      </c>
      <c r="B314" s="244"/>
      <c r="C314" s="244"/>
      <c r="D314" s="244"/>
      <c r="E314" s="244"/>
      <c r="F314" s="245"/>
    </row>
    <row r="315" spans="1:6">
      <c r="A315" s="243" t="s">
        <v>212</v>
      </c>
      <c r="B315" s="244"/>
      <c r="C315" s="244"/>
      <c r="D315" s="244"/>
      <c r="E315" s="244"/>
      <c r="F315" s="245"/>
    </row>
    <row r="316" spans="1:6">
      <c r="A316" s="243" t="s">
        <v>213</v>
      </c>
      <c r="B316" s="244"/>
      <c r="C316" s="244"/>
      <c r="D316" s="244"/>
      <c r="E316" s="244"/>
      <c r="F316" s="245"/>
    </row>
    <row r="317" spans="1:6">
      <c r="A317" s="243" t="s">
        <v>214</v>
      </c>
      <c r="B317" s="244"/>
      <c r="C317" s="244"/>
      <c r="D317" s="244"/>
      <c r="E317" s="244"/>
      <c r="F317" s="245"/>
    </row>
    <row r="318" spans="1:6" ht="15.75" thickBot="1">
      <c r="A318" s="227" t="s">
        <v>215</v>
      </c>
      <c r="B318" s="228"/>
      <c r="C318" s="228"/>
      <c r="D318" s="228"/>
      <c r="E318" s="228"/>
      <c r="F318" s="229"/>
    </row>
    <row r="319" spans="1:6" ht="24.75" thickBot="1">
      <c r="A319" s="77" t="s">
        <v>5</v>
      </c>
      <c r="B319" s="78" t="s">
        <v>6</v>
      </c>
      <c r="C319" s="78" t="s">
        <v>28</v>
      </c>
      <c r="D319" s="78" t="s">
        <v>8</v>
      </c>
      <c r="E319" s="79" t="s">
        <v>9</v>
      </c>
      <c r="F319" s="78" t="s">
        <v>10</v>
      </c>
    </row>
    <row r="320" spans="1:6" ht="15.75" thickBot="1">
      <c r="A320" s="88" t="s">
        <v>442</v>
      </c>
      <c r="B320" s="64"/>
      <c r="C320" s="64"/>
      <c r="D320" s="64"/>
      <c r="E320" s="89"/>
      <c r="F320" s="64"/>
    </row>
    <row r="321" spans="1:6" ht="15.75" thickBot="1">
      <c r="A321" s="76" t="s">
        <v>429</v>
      </c>
      <c r="B321" s="56" t="s">
        <v>189</v>
      </c>
      <c r="C321" s="56" t="s">
        <v>14</v>
      </c>
      <c r="D321" s="59">
        <v>1</v>
      </c>
      <c r="E321" s="96">
        <v>3000000</v>
      </c>
      <c r="F321" s="61" t="s">
        <v>141</v>
      </c>
    </row>
    <row r="322" spans="1:6" ht="15.75" thickBot="1">
      <c r="A322" s="58" t="s">
        <v>309</v>
      </c>
      <c r="B322" s="56" t="s">
        <v>190</v>
      </c>
      <c r="C322" s="56" t="s">
        <v>14</v>
      </c>
      <c r="D322" s="59">
        <v>1</v>
      </c>
      <c r="E322" s="96">
        <v>2500000</v>
      </c>
      <c r="F322" s="97" t="s">
        <v>141</v>
      </c>
    </row>
    <row r="323" spans="1:6" ht="15.75" thickBot="1">
      <c r="A323" s="58" t="s">
        <v>310</v>
      </c>
      <c r="B323" s="56" t="s">
        <v>191</v>
      </c>
      <c r="C323" s="56" t="s">
        <v>14</v>
      </c>
      <c r="D323" s="59">
        <v>1</v>
      </c>
      <c r="E323" s="96">
        <v>2780000</v>
      </c>
      <c r="F323" s="97" t="s">
        <v>141</v>
      </c>
    </row>
    <row r="324" spans="1:6" ht="15.75" thickBot="1">
      <c r="A324" s="58" t="s">
        <v>311</v>
      </c>
      <c r="B324" s="56" t="s">
        <v>192</v>
      </c>
      <c r="C324" s="98"/>
      <c r="D324" s="99">
        <v>2000</v>
      </c>
      <c r="E324" s="96">
        <v>4000000</v>
      </c>
      <c r="F324" s="97" t="s">
        <v>141</v>
      </c>
    </row>
    <row r="325" spans="1:6" ht="24.75" thickBot="1">
      <c r="A325" s="58" t="s">
        <v>312</v>
      </c>
      <c r="B325" s="56" t="s">
        <v>50</v>
      </c>
      <c r="C325" s="95" t="s">
        <v>15</v>
      </c>
      <c r="D325" s="100">
        <v>52</v>
      </c>
      <c r="E325" s="96">
        <v>150000</v>
      </c>
      <c r="F325" s="97" t="s">
        <v>141</v>
      </c>
    </row>
    <row r="326" spans="1:6" ht="15.75" thickBot="1">
      <c r="A326" s="58" t="s">
        <v>313</v>
      </c>
      <c r="B326" s="56" t="s">
        <v>193</v>
      </c>
      <c r="C326" s="95" t="s">
        <v>29</v>
      </c>
      <c r="D326" s="101">
        <v>1</v>
      </c>
      <c r="E326" s="96">
        <v>15000</v>
      </c>
      <c r="F326" s="97" t="s">
        <v>141</v>
      </c>
    </row>
    <row r="327" spans="1:6" ht="15.75" thickBot="1">
      <c r="A327" s="58" t="s">
        <v>314</v>
      </c>
      <c r="B327" s="56" t="s">
        <v>194</v>
      </c>
      <c r="C327" s="95" t="s">
        <v>29</v>
      </c>
      <c r="D327" s="100">
        <v>500</v>
      </c>
      <c r="E327" s="96">
        <v>200000</v>
      </c>
      <c r="F327" s="97" t="s">
        <v>141</v>
      </c>
    </row>
    <row r="328" spans="1:6" ht="15.75" thickBot="1">
      <c r="A328" s="58" t="s">
        <v>315</v>
      </c>
      <c r="B328" s="56" t="s">
        <v>47</v>
      </c>
      <c r="C328" s="95" t="s">
        <v>29</v>
      </c>
      <c r="D328" s="101">
        <v>1</v>
      </c>
      <c r="E328" s="96">
        <v>400000</v>
      </c>
      <c r="F328" s="97" t="s">
        <v>141</v>
      </c>
    </row>
    <row r="329" spans="1:6" ht="25.5" thickBot="1">
      <c r="A329" s="102" t="s">
        <v>430</v>
      </c>
      <c r="B329" s="64" t="s">
        <v>205</v>
      </c>
      <c r="C329" s="80" t="s">
        <v>15</v>
      </c>
      <c r="D329" s="64">
        <v>300</v>
      </c>
      <c r="E329" s="66">
        <v>5000000</v>
      </c>
      <c r="F329" s="64" t="s">
        <v>141</v>
      </c>
    </row>
    <row r="330" spans="1:6" ht="24.75" thickBot="1">
      <c r="A330" s="103" t="s">
        <v>331</v>
      </c>
      <c r="B330" s="64" t="s">
        <v>205</v>
      </c>
      <c r="C330" s="80" t="s">
        <v>15</v>
      </c>
      <c r="D330" s="64">
        <v>72</v>
      </c>
      <c r="E330" s="66">
        <v>260000</v>
      </c>
      <c r="F330" s="64" t="s">
        <v>141</v>
      </c>
    </row>
    <row r="331" spans="1:6" ht="36.75" thickBot="1">
      <c r="A331" s="103" t="s">
        <v>324</v>
      </c>
      <c r="B331" s="64" t="s">
        <v>205</v>
      </c>
      <c r="C331" s="80" t="s">
        <v>15</v>
      </c>
      <c r="D331" s="65">
        <v>1</v>
      </c>
      <c r="E331" s="66">
        <v>500000</v>
      </c>
      <c r="F331" s="64" t="s">
        <v>141</v>
      </c>
    </row>
    <row r="332" spans="1:6" ht="24.75" thickBot="1">
      <c r="A332" s="103" t="s">
        <v>325</v>
      </c>
      <c r="B332" s="64" t="s">
        <v>216</v>
      </c>
      <c r="C332" s="80" t="s">
        <v>14</v>
      </c>
      <c r="D332" s="65">
        <v>1</v>
      </c>
      <c r="E332" s="66">
        <v>200000</v>
      </c>
      <c r="F332" s="64" t="s">
        <v>141</v>
      </c>
    </row>
    <row r="333" spans="1:6" ht="24.75" thickBot="1">
      <c r="A333" s="103" t="s">
        <v>326</v>
      </c>
      <c r="B333" s="64" t="s">
        <v>216</v>
      </c>
      <c r="C333" s="80" t="s">
        <v>14</v>
      </c>
      <c r="D333" s="65">
        <v>1</v>
      </c>
      <c r="E333" s="66">
        <v>1500000</v>
      </c>
      <c r="F333" s="64" t="s">
        <v>141</v>
      </c>
    </row>
    <row r="334" spans="1:6" ht="24.75" thickBot="1">
      <c r="A334" s="103" t="s">
        <v>327</v>
      </c>
      <c r="B334" s="64" t="s">
        <v>217</v>
      </c>
      <c r="C334" s="80" t="s">
        <v>14</v>
      </c>
      <c r="D334" s="64">
        <v>1</v>
      </c>
      <c r="E334" s="66">
        <v>50000</v>
      </c>
      <c r="F334" s="64" t="s">
        <v>141</v>
      </c>
    </row>
    <row r="335" spans="1:6" ht="15.75" thickBot="1">
      <c r="A335" s="103" t="s">
        <v>328</v>
      </c>
      <c r="B335" s="64" t="s">
        <v>15</v>
      </c>
      <c r="C335" s="80" t="s">
        <v>14</v>
      </c>
      <c r="D335" s="64">
        <v>500</v>
      </c>
      <c r="E335" s="66">
        <v>900000</v>
      </c>
      <c r="F335" s="64" t="s">
        <v>141</v>
      </c>
    </row>
    <row r="336" spans="1:6" ht="24.75" thickBot="1">
      <c r="A336" s="103" t="s">
        <v>329</v>
      </c>
      <c r="B336" s="64" t="s">
        <v>22</v>
      </c>
      <c r="C336" s="80" t="s">
        <v>14</v>
      </c>
      <c r="D336" s="64">
        <v>5</v>
      </c>
      <c r="E336" s="66">
        <v>2000000</v>
      </c>
      <c r="F336" s="64" t="s">
        <v>141</v>
      </c>
    </row>
    <row r="337" spans="1:6" ht="15.75" thickBot="1">
      <c r="A337" s="103" t="s">
        <v>330</v>
      </c>
      <c r="B337" s="64" t="s">
        <v>147</v>
      </c>
      <c r="C337" s="80" t="s">
        <v>14</v>
      </c>
      <c r="D337" s="65">
        <v>1</v>
      </c>
      <c r="E337" s="66">
        <v>500000</v>
      </c>
      <c r="F337" s="64">
        <v>132</v>
      </c>
    </row>
    <row r="338" spans="1:6" ht="15.75" thickBot="1">
      <c r="A338" s="82" t="s">
        <v>184</v>
      </c>
      <c r="B338" s="83"/>
      <c r="C338" s="83"/>
      <c r="D338" s="83"/>
      <c r="E338" s="84">
        <f>SUM(E321:E337)</f>
        <v>23955000</v>
      </c>
      <c r="F338" s="78"/>
    </row>
    <row r="339" spans="1:6" ht="15.75" thickBot="1">
      <c r="A339" s="22"/>
      <c r="B339" s="22"/>
      <c r="C339" s="22"/>
      <c r="D339" s="22"/>
      <c r="E339" s="23"/>
      <c r="F339" s="21"/>
    </row>
    <row r="340" spans="1:6" ht="15.75" thickBot="1">
      <c r="A340" s="250" t="s">
        <v>136</v>
      </c>
      <c r="B340" s="251"/>
      <c r="C340" s="251"/>
      <c r="D340" s="251"/>
      <c r="E340" s="251"/>
      <c r="F340" s="252"/>
    </row>
    <row r="341" spans="1:6" ht="15.75" thickBot="1">
      <c r="A341" s="237" t="s">
        <v>89</v>
      </c>
      <c r="B341" s="238"/>
      <c r="C341" s="238"/>
      <c r="D341" s="238"/>
      <c r="E341" s="238"/>
      <c r="F341" s="249"/>
    </row>
    <row r="342" spans="1:6" ht="15.75" thickBot="1">
      <c r="A342" s="224" t="s">
        <v>437</v>
      </c>
      <c r="B342" s="225"/>
      <c r="C342" s="225"/>
      <c r="D342" s="225"/>
      <c r="E342" s="225"/>
      <c r="F342" s="226"/>
    </row>
    <row r="343" spans="1:6">
      <c r="A343" s="224" t="s">
        <v>0</v>
      </c>
      <c r="B343" s="225"/>
      <c r="C343" s="225"/>
      <c r="D343" s="225"/>
      <c r="E343" s="225"/>
      <c r="F343" s="226"/>
    </row>
    <row r="344" spans="1:6" ht="26.25" customHeight="1">
      <c r="A344" s="243" t="s">
        <v>218</v>
      </c>
      <c r="B344" s="244"/>
      <c r="C344" s="244"/>
      <c r="D344" s="244"/>
      <c r="E344" s="244"/>
      <c r="F344" s="245"/>
    </row>
    <row r="345" spans="1:6">
      <c r="A345" s="243" t="s">
        <v>435</v>
      </c>
      <c r="B345" s="244"/>
      <c r="C345" s="244"/>
      <c r="D345" s="244"/>
      <c r="E345" s="244"/>
      <c r="F345" s="245"/>
    </row>
    <row r="346" spans="1:6" ht="24" customHeight="1">
      <c r="A346" s="243" t="s">
        <v>219</v>
      </c>
      <c r="B346" s="244"/>
      <c r="C346" s="244"/>
      <c r="D346" s="244"/>
      <c r="E346" s="244"/>
      <c r="F346" s="245"/>
    </row>
    <row r="347" spans="1:6" ht="15.75" thickBot="1">
      <c r="A347" s="227" t="s">
        <v>220</v>
      </c>
      <c r="B347" s="228"/>
      <c r="C347" s="228"/>
      <c r="D347" s="228"/>
      <c r="E347" s="228"/>
      <c r="F347" s="229"/>
    </row>
    <row r="348" spans="1:6">
      <c r="A348" s="224" t="s">
        <v>1</v>
      </c>
      <c r="B348" s="225"/>
      <c r="C348" s="225"/>
      <c r="D348" s="225"/>
      <c r="E348" s="225"/>
      <c r="F348" s="226"/>
    </row>
    <row r="349" spans="1:6" ht="15.75" thickBot="1">
      <c r="A349" s="243" t="s">
        <v>221</v>
      </c>
      <c r="B349" s="244"/>
      <c r="C349" s="244"/>
      <c r="D349" s="244"/>
      <c r="E349" s="244"/>
      <c r="F349" s="245"/>
    </row>
    <row r="350" spans="1:6">
      <c r="A350" s="224" t="s">
        <v>3</v>
      </c>
      <c r="B350" s="225"/>
      <c r="C350" s="225"/>
      <c r="D350" s="225"/>
      <c r="E350" s="225"/>
      <c r="F350" s="226"/>
    </row>
    <row r="351" spans="1:6">
      <c r="A351" s="243" t="s">
        <v>222</v>
      </c>
      <c r="B351" s="244"/>
      <c r="C351" s="244"/>
      <c r="D351" s="244"/>
      <c r="E351" s="244"/>
      <c r="F351" s="245"/>
    </row>
    <row r="352" spans="1:6">
      <c r="A352" s="243" t="s">
        <v>223</v>
      </c>
      <c r="B352" s="244"/>
      <c r="C352" s="244"/>
      <c r="D352" s="244"/>
      <c r="E352" s="244"/>
      <c r="F352" s="245"/>
    </row>
    <row r="353" spans="1:6" ht="15.75" thickBot="1">
      <c r="A353" s="227" t="s">
        <v>224</v>
      </c>
      <c r="B353" s="228"/>
      <c r="C353" s="228"/>
      <c r="D353" s="228"/>
      <c r="E353" s="228"/>
      <c r="F353" s="229"/>
    </row>
    <row r="354" spans="1:6" ht="24.75" thickBot="1">
      <c r="A354" s="77" t="s">
        <v>5</v>
      </c>
      <c r="B354" s="78" t="s">
        <v>6</v>
      </c>
      <c r="C354" s="78" t="s">
        <v>28</v>
      </c>
      <c r="D354" s="78" t="s">
        <v>8</v>
      </c>
      <c r="E354" s="79" t="s">
        <v>9</v>
      </c>
      <c r="F354" s="78" t="s">
        <v>10</v>
      </c>
    </row>
    <row r="355" spans="1:6" ht="15.75" thickBot="1">
      <c r="A355" s="88" t="s">
        <v>438</v>
      </c>
      <c r="B355" s="64"/>
      <c r="C355" s="64"/>
      <c r="D355" s="64"/>
      <c r="E355" s="89"/>
      <c r="F355" s="64"/>
    </row>
    <row r="356" spans="1:6" ht="15.75" thickBot="1">
      <c r="A356" s="55" t="s">
        <v>431</v>
      </c>
      <c r="B356" s="64" t="s">
        <v>225</v>
      </c>
      <c r="C356" s="80" t="s">
        <v>14</v>
      </c>
      <c r="D356" s="64">
        <v>1</v>
      </c>
      <c r="E356" s="66">
        <v>400000</v>
      </c>
      <c r="F356" s="64" t="s">
        <v>141</v>
      </c>
    </row>
    <row r="357" spans="1:6" ht="15.75" thickBot="1">
      <c r="A357" s="74" t="s">
        <v>332</v>
      </c>
      <c r="B357" s="64" t="s">
        <v>205</v>
      </c>
      <c r="C357" s="80" t="s">
        <v>52</v>
      </c>
      <c r="D357" s="64">
        <v>4</v>
      </c>
      <c r="E357" s="66">
        <v>500000</v>
      </c>
      <c r="F357" s="64" t="s">
        <v>141</v>
      </c>
    </row>
    <row r="358" spans="1:6" ht="15.75" thickBot="1">
      <c r="A358" s="74" t="s">
        <v>333</v>
      </c>
      <c r="B358" s="64" t="s">
        <v>206</v>
      </c>
      <c r="C358" s="80" t="s">
        <v>45</v>
      </c>
      <c r="D358" s="65">
        <v>1</v>
      </c>
      <c r="E358" s="66">
        <v>300000</v>
      </c>
      <c r="F358" s="64" t="s">
        <v>141</v>
      </c>
    </row>
    <row r="359" spans="1:6" ht="15.75" thickBot="1">
      <c r="A359" s="74" t="s">
        <v>334</v>
      </c>
      <c r="B359" s="64" t="s">
        <v>206</v>
      </c>
      <c r="C359" s="80" t="s">
        <v>45</v>
      </c>
      <c r="D359" s="65">
        <v>1</v>
      </c>
      <c r="E359" s="66">
        <v>200000</v>
      </c>
      <c r="F359" s="64" t="s">
        <v>141</v>
      </c>
    </row>
    <row r="360" spans="1:6" ht="15.75" thickBot="1">
      <c r="A360" s="74" t="s">
        <v>335</v>
      </c>
      <c r="B360" s="64" t="s">
        <v>21</v>
      </c>
      <c r="C360" s="80" t="s">
        <v>14</v>
      </c>
      <c r="D360" s="64">
        <v>3</v>
      </c>
      <c r="E360" s="66">
        <v>700</v>
      </c>
      <c r="F360" s="64" t="s">
        <v>141</v>
      </c>
    </row>
    <row r="361" spans="1:6" ht="15.75" thickBot="1">
      <c r="A361" s="74" t="s">
        <v>336</v>
      </c>
      <c r="B361" s="64" t="s">
        <v>21</v>
      </c>
      <c r="C361" s="80" t="s">
        <v>29</v>
      </c>
      <c r="D361" s="64">
        <v>1</v>
      </c>
      <c r="E361" s="66">
        <v>60000</v>
      </c>
      <c r="F361" s="64" t="s">
        <v>141</v>
      </c>
    </row>
    <row r="362" spans="1:6" ht="15.75" thickBot="1">
      <c r="A362" s="74" t="s">
        <v>337</v>
      </c>
      <c r="B362" s="64" t="s">
        <v>226</v>
      </c>
      <c r="C362" s="80" t="s">
        <v>45</v>
      </c>
      <c r="D362" s="64">
        <v>2</v>
      </c>
      <c r="E362" s="66">
        <v>1300</v>
      </c>
      <c r="F362" s="64" t="s">
        <v>141</v>
      </c>
    </row>
    <row r="363" spans="1:6" ht="15.75" thickBot="1">
      <c r="A363" s="74" t="s">
        <v>338</v>
      </c>
      <c r="B363" s="64" t="s">
        <v>21</v>
      </c>
      <c r="C363" s="80" t="s">
        <v>45</v>
      </c>
      <c r="D363" s="64">
        <v>10</v>
      </c>
      <c r="E363" s="66">
        <v>50000</v>
      </c>
      <c r="F363" s="64" t="s">
        <v>141</v>
      </c>
    </row>
    <row r="364" spans="1:6" ht="15.75" thickBot="1">
      <c r="A364" s="74" t="s">
        <v>339</v>
      </c>
      <c r="B364" s="64" t="s">
        <v>21</v>
      </c>
      <c r="C364" s="80" t="s">
        <v>14</v>
      </c>
      <c r="D364" s="64">
        <v>2</v>
      </c>
      <c r="E364" s="66">
        <v>5000</v>
      </c>
      <c r="F364" s="64" t="s">
        <v>141</v>
      </c>
    </row>
    <row r="365" spans="1:6" ht="24.75" thickBot="1">
      <c r="A365" s="74" t="s">
        <v>340</v>
      </c>
      <c r="B365" s="64" t="s">
        <v>227</v>
      </c>
      <c r="C365" s="80" t="s">
        <v>45</v>
      </c>
      <c r="D365" s="65">
        <v>1</v>
      </c>
      <c r="E365" s="66">
        <v>800000</v>
      </c>
      <c r="F365" s="64" t="s">
        <v>141</v>
      </c>
    </row>
    <row r="366" spans="1:6" ht="15.75" thickBot="1">
      <c r="A366" s="74" t="s">
        <v>341</v>
      </c>
      <c r="B366" s="64" t="s">
        <v>228</v>
      </c>
      <c r="C366" s="80" t="s">
        <v>45</v>
      </c>
      <c r="D366" s="65">
        <v>1</v>
      </c>
      <c r="E366" s="66">
        <v>80000</v>
      </c>
      <c r="F366" s="64" t="s">
        <v>141</v>
      </c>
    </row>
    <row r="367" spans="1:6" ht="15.75" thickBot="1">
      <c r="A367" s="74" t="s">
        <v>342</v>
      </c>
      <c r="B367" s="64" t="s">
        <v>21</v>
      </c>
      <c r="C367" s="80" t="s">
        <v>45</v>
      </c>
      <c r="D367" s="64">
        <v>10</v>
      </c>
      <c r="E367" s="66">
        <v>50000</v>
      </c>
      <c r="F367" s="64" t="s">
        <v>141</v>
      </c>
    </row>
    <row r="368" spans="1:6" ht="15.75" thickBot="1">
      <c r="A368" s="74" t="s">
        <v>343</v>
      </c>
      <c r="B368" s="64" t="s">
        <v>21</v>
      </c>
      <c r="C368" s="80" t="s">
        <v>45</v>
      </c>
      <c r="D368" s="64">
        <v>4</v>
      </c>
      <c r="E368" s="66">
        <v>8000</v>
      </c>
      <c r="F368" s="64" t="s">
        <v>141</v>
      </c>
    </row>
    <row r="369" spans="1:6" ht="15.75" thickBot="1">
      <c r="A369" s="74" t="s">
        <v>344</v>
      </c>
      <c r="B369" s="64" t="s">
        <v>21</v>
      </c>
      <c r="C369" s="80" t="s">
        <v>45</v>
      </c>
      <c r="D369" s="64">
        <v>4</v>
      </c>
      <c r="E369" s="66">
        <v>600</v>
      </c>
      <c r="F369" s="64" t="s">
        <v>141</v>
      </c>
    </row>
    <row r="370" spans="1:6" ht="15.75" thickBot="1">
      <c r="A370" s="77" t="s">
        <v>16</v>
      </c>
      <c r="B370" s="80"/>
      <c r="C370" s="80"/>
      <c r="D370" s="80"/>
      <c r="E370" s="84">
        <f>SUM(E356:E369)</f>
        <v>2455600</v>
      </c>
      <c r="F370" s="64"/>
    </row>
    <row r="371" spans="1:6" ht="15.75" thickBot="1">
      <c r="A371" s="22"/>
      <c r="B371" s="22"/>
      <c r="C371" s="22"/>
      <c r="D371" s="22"/>
      <c r="E371" s="23"/>
      <c r="F371" s="21"/>
    </row>
    <row r="372" spans="1:6" ht="15.75" thickBot="1">
      <c r="A372" s="250" t="s">
        <v>136</v>
      </c>
      <c r="B372" s="251"/>
      <c r="C372" s="251"/>
      <c r="D372" s="251"/>
      <c r="E372" s="251"/>
      <c r="F372" s="252"/>
    </row>
    <row r="373" spans="1:6" ht="15.75" thickBot="1">
      <c r="A373" s="237" t="s">
        <v>89</v>
      </c>
      <c r="B373" s="238"/>
      <c r="C373" s="238"/>
      <c r="D373" s="238"/>
      <c r="E373" s="238"/>
      <c r="F373" s="249"/>
    </row>
    <row r="374" spans="1:6" ht="15.75" thickBot="1">
      <c r="A374" s="224" t="s">
        <v>625</v>
      </c>
      <c r="B374" s="225"/>
      <c r="C374" s="225"/>
      <c r="D374" s="225"/>
      <c r="E374" s="225"/>
      <c r="F374" s="226"/>
    </row>
    <row r="375" spans="1:6">
      <c r="A375" s="224" t="s">
        <v>49</v>
      </c>
      <c r="B375" s="225"/>
      <c r="C375" s="225"/>
      <c r="D375" s="225"/>
      <c r="E375" s="225"/>
      <c r="F375" s="226"/>
    </row>
    <row r="376" spans="1:6" ht="28.5" customHeight="1" thickBot="1">
      <c r="A376" s="227" t="s">
        <v>229</v>
      </c>
      <c r="B376" s="228"/>
      <c r="C376" s="228"/>
      <c r="D376" s="228"/>
      <c r="E376" s="228"/>
      <c r="F376" s="229"/>
    </row>
    <row r="377" spans="1:6">
      <c r="A377" s="224" t="s">
        <v>1</v>
      </c>
      <c r="B377" s="225"/>
      <c r="C377" s="225"/>
      <c r="D377" s="225"/>
      <c r="E377" s="225"/>
      <c r="F377" s="226"/>
    </row>
    <row r="378" spans="1:6" ht="15.75" thickBot="1">
      <c r="A378" s="230" t="s">
        <v>230</v>
      </c>
      <c r="B378" s="231"/>
      <c r="C378" s="231"/>
      <c r="D378" s="231"/>
      <c r="E378" s="231"/>
      <c r="F378" s="232"/>
    </row>
    <row r="379" spans="1:6">
      <c r="A379" s="224" t="s">
        <v>3</v>
      </c>
      <c r="B379" s="225"/>
      <c r="C379" s="225"/>
      <c r="D379" s="225"/>
      <c r="E379" s="225"/>
      <c r="F379" s="226"/>
    </row>
    <row r="380" spans="1:6" ht="27" customHeight="1">
      <c r="A380" s="243" t="s">
        <v>231</v>
      </c>
      <c r="B380" s="244"/>
      <c r="C380" s="244"/>
      <c r="D380" s="244"/>
      <c r="E380" s="244"/>
      <c r="F380" s="245"/>
    </row>
    <row r="381" spans="1:6" ht="15.75" thickBot="1">
      <c r="A381" s="227" t="s">
        <v>232</v>
      </c>
      <c r="B381" s="228"/>
      <c r="C381" s="228"/>
      <c r="D381" s="228"/>
      <c r="E381" s="228"/>
      <c r="F381" s="229"/>
    </row>
    <row r="382" spans="1:6" ht="24.75" thickBot="1">
      <c r="A382" s="77" t="s">
        <v>5</v>
      </c>
      <c r="B382" s="78" t="s">
        <v>6</v>
      </c>
      <c r="C382" s="78" t="s">
        <v>28</v>
      </c>
      <c r="D382" s="78" t="s">
        <v>8</v>
      </c>
      <c r="E382" s="79" t="s">
        <v>233</v>
      </c>
      <c r="F382" s="78" t="s">
        <v>10</v>
      </c>
    </row>
    <row r="383" spans="1:6" ht="15.75" thickBot="1">
      <c r="A383" s="88" t="s">
        <v>443</v>
      </c>
      <c r="B383" s="64"/>
      <c r="C383" s="64"/>
      <c r="D383" s="64"/>
      <c r="E383" s="89"/>
      <c r="F383" s="64"/>
    </row>
    <row r="384" spans="1:6" ht="15.75" thickBot="1">
      <c r="A384" s="55" t="s">
        <v>432</v>
      </c>
      <c r="B384" s="64" t="s">
        <v>18</v>
      </c>
      <c r="C384" s="64" t="s">
        <v>14</v>
      </c>
      <c r="D384" s="64">
        <v>19</v>
      </c>
      <c r="E384" s="66">
        <v>250000</v>
      </c>
      <c r="F384" s="64" t="s">
        <v>141</v>
      </c>
    </row>
    <row r="385" spans="1:6" ht="15.75" thickBot="1">
      <c r="A385" s="74" t="s">
        <v>345</v>
      </c>
      <c r="B385" s="64" t="s">
        <v>205</v>
      </c>
      <c r="C385" s="64" t="s">
        <v>15</v>
      </c>
      <c r="D385" s="65">
        <v>1</v>
      </c>
      <c r="E385" s="66">
        <v>2160000</v>
      </c>
      <c r="F385" s="64">
        <v>118</v>
      </c>
    </row>
    <row r="386" spans="1:6" ht="15.75" thickBot="1">
      <c r="A386" s="74" t="s">
        <v>346</v>
      </c>
      <c r="B386" s="64" t="s">
        <v>158</v>
      </c>
      <c r="C386" s="64" t="s">
        <v>14</v>
      </c>
      <c r="D386" s="64">
        <v>2</v>
      </c>
      <c r="E386" s="66">
        <v>100000</v>
      </c>
      <c r="F386" s="64" t="s">
        <v>141</v>
      </c>
    </row>
    <row r="387" spans="1:6" ht="14.25" customHeight="1" thickBot="1">
      <c r="A387" s="74" t="s">
        <v>347</v>
      </c>
      <c r="B387" s="64" t="s">
        <v>234</v>
      </c>
      <c r="C387" s="64" t="s">
        <v>14</v>
      </c>
      <c r="D387" s="65">
        <v>1</v>
      </c>
      <c r="E387" s="66">
        <v>100000</v>
      </c>
      <c r="F387" s="64" t="s">
        <v>141</v>
      </c>
    </row>
    <row r="388" spans="1:6" ht="12" customHeight="1" thickBot="1">
      <c r="A388" s="77" t="s">
        <v>16</v>
      </c>
      <c r="B388" s="80"/>
      <c r="C388" s="80"/>
      <c r="D388" s="80"/>
      <c r="E388" s="84">
        <f>SUM(E384:E387)</f>
        <v>2610000</v>
      </c>
      <c r="F388" s="64"/>
    </row>
    <row r="389" spans="1:6" ht="15.75" thickBot="1">
      <c r="A389" s="22"/>
      <c r="B389" s="22"/>
      <c r="C389" s="22"/>
      <c r="D389" s="22"/>
      <c r="E389" s="23"/>
      <c r="F389" s="21"/>
    </row>
    <row r="390" spans="1:6" ht="15.75" thickBot="1">
      <c r="A390" s="246" t="s">
        <v>136</v>
      </c>
      <c r="B390" s="247"/>
      <c r="C390" s="247"/>
      <c r="D390" s="247"/>
      <c r="E390" s="247"/>
      <c r="F390" s="248"/>
    </row>
    <row r="391" spans="1:6" ht="15.75" thickBot="1">
      <c r="A391" s="237" t="s">
        <v>89</v>
      </c>
      <c r="B391" s="238"/>
      <c r="C391" s="238"/>
      <c r="D391" s="238"/>
      <c r="E391" s="238"/>
      <c r="F391" s="249"/>
    </row>
    <row r="392" spans="1:6" ht="15.75" thickBot="1">
      <c r="A392" s="224" t="s">
        <v>439</v>
      </c>
      <c r="B392" s="225"/>
      <c r="C392" s="225"/>
      <c r="D392" s="225"/>
      <c r="E392" s="225"/>
      <c r="F392" s="226"/>
    </row>
    <row r="393" spans="1:6">
      <c r="A393" s="224" t="s">
        <v>49</v>
      </c>
      <c r="B393" s="225"/>
      <c r="C393" s="225"/>
      <c r="D393" s="225"/>
      <c r="E393" s="225"/>
      <c r="F393" s="226"/>
    </row>
    <row r="394" spans="1:6" ht="27" customHeight="1" thickBot="1">
      <c r="A394" s="227" t="s">
        <v>235</v>
      </c>
      <c r="B394" s="228"/>
      <c r="C394" s="228"/>
      <c r="D394" s="228"/>
      <c r="E394" s="228"/>
      <c r="F394" s="229"/>
    </row>
    <row r="395" spans="1:6">
      <c r="A395" s="224" t="s">
        <v>1</v>
      </c>
      <c r="B395" s="225"/>
      <c r="C395" s="225"/>
      <c r="D395" s="225"/>
      <c r="E395" s="225"/>
      <c r="F395" s="226"/>
    </row>
    <row r="396" spans="1:6" ht="15.75" thickBot="1">
      <c r="A396" s="227" t="s">
        <v>236</v>
      </c>
      <c r="B396" s="228"/>
      <c r="C396" s="228"/>
      <c r="D396" s="228"/>
      <c r="E396" s="228"/>
      <c r="F396" s="229"/>
    </row>
    <row r="397" spans="1:6">
      <c r="A397" s="224" t="s">
        <v>3</v>
      </c>
      <c r="B397" s="225"/>
      <c r="C397" s="225"/>
      <c r="D397" s="225"/>
      <c r="E397" s="225"/>
      <c r="F397" s="226"/>
    </row>
    <row r="398" spans="1:6" ht="23.25" customHeight="1">
      <c r="A398" s="243" t="s">
        <v>237</v>
      </c>
      <c r="B398" s="244"/>
      <c r="C398" s="244"/>
      <c r="D398" s="244"/>
      <c r="E398" s="244"/>
      <c r="F398" s="245"/>
    </row>
    <row r="399" spans="1:6">
      <c r="A399" s="243" t="s">
        <v>238</v>
      </c>
      <c r="B399" s="244"/>
      <c r="C399" s="244"/>
      <c r="D399" s="244"/>
      <c r="E399" s="244"/>
      <c r="F399" s="245"/>
    </row>
    <row r="400" spans="1:6" ht="15.75" thickBot="1">
      <c r="A400" s="227" t="s">
        <v>239</v>
      </c>
      <c r="B400" s="228"/>
      <c r="C400" s="228"/>
      <c r="D400" s="228"/>
      <c r="E400" s="228"/>
      <c r="F400" s="229"/>
    </row>
    <row r="401" spans="1:6" ht="24.75" thickBot="1">
      <c r="A401" s="77" t="s">
        <v>5</v>
      </c>
      <c r="B401" s="78" t="s">
        <v>6</v>
      </c>
      <c r="C401" s="78" t="s">
        <v>28</v>
      </c>
      <c r="D401" s="78" t="s">
        <v>8</v>
      </c>
      <c r="E401" s="79" t="s">
        <v>9</v>
      </c>
      <c r="F401" s="78" t="s">
        <v>10</v>
      </c>
    </row>
    <row r="402" spans="1:6" ht="15.75" thickBot="1">
      <c r="A402" s="88" t="s">
        <v>444</v>
      </c>
      <c r="B402" s="64"/>
      <c r="C402" s="64"/>
      <c r="D402" s="64"/>
      <c r="E402" s="89"/>
      <c r="F402" s="64"/>
    </row>
    <row r="403" spans="1:6" ht="12.75" customHeight="1" thickBot="1">
      <c r="A403" s="55" t="s">
        <v>433</v>
      </c>
      <c r="B403" s="64" t="s">
        <v>240</v>
      </c>
      <c r="C403" s="80" t="s">
        <v>14</v>
      </c>
      <c r="D403" s="104">
        <v>1</v>
      </c>
      <c r="E403" s="105">
        <v>200000</v>
      </c>
      <c r="F403" s="64" t="s">
        <v>141</v>
      </c>
    </row>
    <row r="404" spans="1:6" ht="18.75" customHeight="1" thickBot="1">
      <c r="A404" s="74" t="s">
        <v>348</v>
      </c>
      <c r="B404" s="64" t="s">
        <v>241</v>
      </c>
      <c r="C404" s="80" t="s">
        <v>15</v>
      </c>
      <c r="D404" s="104">
        <v>1</v>
      </c>
      <c r="E404" s="105">
        <v>100000</v>
      </c>
      <c r="F404" s="64" t="s">
        <v>141</v>
      </c>
    </row>
    <row r="405" spans="1:6" ht="18.75" customHeight="1" thickBot="1">
      <c r="A405" s="74" t="s">
        <v>349</v>
      </c>
      <c r="B405" s="64" t="s">
        <v>242</v>
      </c>
      <c r="C405" s="80" t="s">
        <v>15</v>
      </c>
      <c r="D405" s="104">
        <v>1</v>
      </c>
      <c r="E405" s="105">
        <v>150000</v>
      </c>
      <c r="F405" s="64" t="s">
        <v>141</v>
      </c>
    </row>
    <row r="406" spans="1:6" ht="15.75" thickBot="1">
      <c r="A406" s="74" t="s">
        <v>350</v>
      </c>
      <c r="B406" s="64" t="s">
        <v>243</v>
      </c>
      <c r="C406" s="80" t="s">
        <v>14</v>
      </c>
      <c r="D406" s="104">
        <v>1</v>
      </c>
      <c r="E406" s="105">
        <v>80000</v>
      </c>
      <c r="F406" s="64" t="s">
        <v>141</v>
      </c>
    </row>
    <row r="407" spans="1:6" ht="15.75" thickBot="1">
      <c r="A407" s="74" t="s">
        <v>351</v>
      </c>
      <c r="B407" s="64" t="s">
        <v>244</v>
      </c>
      <c r="C407" s="80" t="s">
        <v>15</v>
      </c>
      <c r="D407" s="104">
        <v>1</v>
      </c>
      <c r="E407" s="105">
        <v>50000</v>
      </c>
      <c r="F407" s="64" t="s">
        <v>141</v>
      </c>
    </row>
    <row r="408" spans="1:6" ht="15.75" thickBot="1">
      <c r="A408" s="77" t="s">
        <v>16</v>
      </c>
      <c r="B408" s="80"/>
      <c r="C408" s="80"/>
      <c r="D408" s="80"/>
      <c r="E408" s="106">
        <f>SUM(E403:E407)</f>
        <v>580000</v>
      </c>
      <c r="F408" s="64"/>
    </row>
    <row r="409" spans="1:6" ht="15.75" thickBot="1">
      <c r="A409" s="22"/>
      <c r="B409" s="22"/>
      <c r="C409" s="22"/>
      <c r="D409" s="22"/>
      <c r="E409" s="23"/>
      <c r="F409" s="21"/>
    </row>
    <row r="410" spans="1:6" ht="15.75" thickBot="1">
      <c r="A410" s="334" t="s">
        <v>58</v>
      </c>
      <c r="B410" s="335"/>
      <c r="C410" s="335"/>
      <c r="D410" s="335"/>
      <c r="E410" s="335"/>
      <c r="F410" s="336"/>
    </row>
    <row r="411" spans="1:6" ht="15.75" thickBot="1">
      <c r="A411" s="237" t="s">
        <v>664</v>
      </c>
      <c r="B411" s="238"/>
      <c r="C411" s="238"/>
      <c r="D411" s="238"/>
      <c r="E411" s="238"/>
      <c r="F411" s="239"/>
    </row>
    <row r="412" spans="1:6" ht="15.75" thickBot="1">
      <c r="A412" s="256" t="s">
        <v>440</v>
      </c>
      <c r="B412" s="257"/>
      <c r="C412" s="257"/>
      <c r="D412" s="257"/>
      <c r="E412" s="257"/>
      <c r="F412" s="348"/>
    </row>
    <row r="413" spans="1:6">
      <c r="A413" s="256" t="s">
        <v>49</v>
      </c>
      <c r="B413" s="257"/>
      <c r="C413" s="257"/>
      <c r="D413" s="257"/>
      <c r="E413" s="257"/>
      <c r="F413" s="348"/>
    </row>
    <row r="414" spans="1:6" ht="114.75" customHeight="1" thickBot="1">
      <c r="A414" s="227" t="s">
        <v>399</v>
      </c>
      <c r="B414" s="228"/>
      <c r="C414" s="228"/>
      <c r="D414" s="228"/>
      <c r="E414" s="228"/>
      <c r="F414" s="307"/>
    </row>
    <row r="415" spans="1:6">
      <c r="A415" s="224" t="s">
        <v>1</v>
      </c>
      <c r="B415" s="225"/>
      <c r="C415" s="225"/>
      <c r="D415" s="225"/>
      <c r="E415" s="225"/>
      <c r="F415" s="233"/>
    </row>
    <row r="416" spans="1:6" ht="25.5" customHeight="1" thickBot="1">
      <c r="A416" s="227" t="s">
        <v>59</v>
      </c>
      <c r="B416" s="228"/>
      <c r="C416" s="228"/>
      <c r="D416" s="228"/>
      <c r="E416" s="228"/>
      <c r="F416" s="307"/>
    </row>
    <row r="417" spans="1:6">
      <c r="A417" s="224" t="s">
        <v>3</v>
      </c>
      <c r="B417" s="225"/>
      <c r="C417" s="225"/>
      <c r="D417" s="225"/>
      <c r="E417" s="225"/>
      <c r="F417" s="233"/>
    </row>
    <row r="418" spans="1:6" ht="27.75" customHeight="1" thickBot="1">
      <c r="A418" s="227" t="s">
        <v>60</v>
      </c>
      <c r="B418" s="228"/>
      <c r="C418" s="228"/>
      <c r="D418" s="228"/>
      <c r="E418" s="228"/>
      <c r="F418" s="307"/>
    </row>
    <row r="419" spans="1:6" ht="24.75" thickBot="1">
      <c r="A419" s="77" t="s">
        <v>5</v>
      </c>
      <c r="B419" s="78" t="s">
        <v>6</v>
      </c>
      <c r="C419" s="78" t="s">
        <v>28</v>
      </c>
      <c r="D419" s="78" t="s">
        <v>8</v>
      </c>
      <c r="E419" s="79" t="s">
        <v>9</v>
      </c>
      <c r="F419" s="78" t="s">
        <v>10</v>
      </c>
    </row>
    <row r="420" spans="1:6" ht="24.75" thickBot="1">
      <c r="A420" s="107" t="s">
        <v>445</v>
      </c>
      <c r="B420" s="64" t="s">
        <v>24</v>
      </c>
      <c r="C420" s="64" t="s">
        <v>14</v>
      </c>
      <c r="D420" s="65">
        <v>1</v>
      </c>
      <c r="E420" s="66">
        <v>200000000</v>
      </c>
      <c r="F420" s="64" t="s">
        <v>402</v>
      </c>
    </row>
    <row r="421" spans="1:6" ht="15.75" thickBot="1">
      <c r="A421" s="107" t="s">
        <v>446</v>
      </c>
      <c r="B421" s="64" t="s">
        <v>24</v>
      </c>
      <c r="C421" s="64" t="s">
        <v>14</v>
      </c>
      <c r="D421" s="65">
        <v>1</v>
      </c>
      <c r="E421" s="66">
        <v>250000000</v>
      </c>
      <c r="F421" s="64" t="s">
        <v>403</v>
      </c>
    </row>
    <row r="422" spans="1:6" ht="15.75" thickBot="1">
      <c r="A422" s="107" t="s">
        <v>447</v>
      </c>
      <c r="B422" s="64" t="s">
        <v>24</v>
      </c>
      <c r="C422" s="64" t="s">
        <v>14</v>
      </c>
      <c r="D422" s="65">
        <v>1</v>
      </c>
      <c r="E422" s="66">
        <v>36000000</v>
      </c>
      <c r="F422" s="64" t="s">
        <v>404</v>
      </c>
    </row>
    <row r="423" spans="1:6" ht="15.75" thickBot="1">
      <c r="A423" s="108" t="s">
        <v>448</v>
      </c>
      <c r="B423" s="64" t="s">
        <v>24</v>
      </c>
      <c r="C423" s="64" t="s">
        <v>14</v>
      </c>
      <c r="D423" s="65">
        <v>1</v>
      </c>
      <c r="E423" s="66">
        <v>350000</v>
      </c>
      <c r="F423" s="64" t="s">
        <v>404</v>
      </c>
    </row>
    <row r="424" spans="1:6" ht="15.75" thickBot="1">
      <c r="A424" s="71" t="s">
        <v>449</v>
      </c>
      <c r="B424" s="64" t="s">
        <v>24</v>
      </c>
      <c r="C424" s="64" t="s">
        <v>14</v>
      </c>
      <c r="D424" s="65">
        <v>1</v>
      </c>
      <c r="E424" s="66">
        <v>7000000</v>
      </c>
      <c r="F424" s="64" t="s">
        <v>405</v>
      </c>
    </row>
    <row r="425" spans="1:6" ht="15.75" thickBot="1">
      <c r="A425" s="71" t="s">
        <v>450</v>
      </c>
      <c r="B425" s="64" t="s">
        <v>24</v>
      </c>
      <c r="C425" s="64" t="s">
        <v>14</v>
      </c>
      <c r="D425" s="68">
        <v>20000</v>
      </c>
      <c r="E425" s="66">
        <v>20600000</v>
      </c>
      <c r="F425" s="64" t="s">
        <v>406</v>
      </c>
    </row>
    <row r="426" spans="1:6" ht="15.75" thickBot="1">
      <c r="A426" s="71" t="s">
        <v>451</v>
      </c>
      <c r="B426" s="64" t="s">
        <v>24</v>
      </c>
      <c r="C426" s="64" t="s">
        <v>14</v>
      </c>
      <c r="D426" s="65">
        <v>1</v>
      </c>
      <c r="E426" s="66">
        <v>30000000</v>
      </c>
      <c r="F426" s="64" t="s">
        <v>405</v>
      </c>
    </row>
    <row r="427" spans="1:6" ht="15.75" thickBot="1">
      <c r="A427" s="71" t="s">
        <v>452</v>
      </c>
      <c r="B427" s="64" t="s">
        <v>24</v>
      </c>
      <c r="C427" s="64" t="s">
        <v>14</v>
      </c>
      <c r="D427" s="65">
        <v>1</v>
      </c>
      <c r="E427" s="66">
        <v>12000000</v>
      </c>
      <c r="F427" s="64" t="s">
        <v>405</v>
      </c>
    </row>
    <row r="428" spans="1:6" ht="15.75" thickBot="1">
      <c r="A428" s="71" t="s">
        <v>453</v>
      </c>
      <c r="B428" s="64" t="s">
        <v>24</v>
      </c>
      <c r="C428" s="64" t="s">
        <v>14</v>
      </c>
      <c r="D428" s="65">
        <v>1</v>
      </c>
      <c r="E428" s="66">
        <v>50000</v>
      </c>
      <c r="F428" s="64" t="s">
        <v>405</v>
      </c>
    </row>
    <row r="429" spans="1:6" ht="15.75" thickBot="1">
      <c r="A429" s="71" t="s">
        <v>454</v>
      </c>
      <c r="B429" s="64" t="s">
        <v>24</v>
      </c>
      <c r="C429" s="64" t="s">
        <v>14</v>
      </c>
      <c r="D429" s="65">
        <v>1</v>
      </c>
      <c r="E429" s="66">
        <v>4000000</v>
      </c>
      <c r="F429" s="64" t="s">
        <v>406</v>
      </c>
    </row>
    <row r="430" spans="1:6" ht="15.75" thickBot="1">
      <c r="A430" s="90" t="s">
        <v>455</v>
      </c>
      <c r="B430" s="64" t="s">
        <v>24</v>
      </c>
      <c r="C430" s="64" t="s">
        <v>14</v>
      </c>
      <c r="D430" s="65">
        <v>1</v>
      </c>
      <c r="E430" s="66">
        <v>28000000</v>
      </c>
      <c r="F430" s="64" t="s">
        <v>405</v>
      </c>
    </row>
    <row r="431" spans="1:6" ht="15.75" thickBot="1">
      <c r="A431" s="90" t="s">
        <v>456</v>
      </c>
      <c r="B431" s="64" t="s">
        <v>24</v>
      </c>
      <c r="C431" s="64" t="s">
        <v>14</v>
      </c>
      <c r="D431" s="65">
        <v>1</v>
      </c>
      <c r="E431" s="66">
        <v>7000000</v>
      </c>
      <c r="F431" s="64" t="s">
        <v>406</v>
      </c>
    </row>
    <row r="432" spans="1:6" ht="15.75" thickBot="1">
      <c r="A432" s="90" t="s">
        <v>457</v>
      </c>
      <c r="B432" s="64" t="s">
        <v>24</v>
      </c>
      <c r="C432" s="64" t="s">
        <v>14</v>
      </c>
      <c r="D432" s="65">
        <v>1</v>
      </c>
      <c r="E432" s="66">
        <v>19000000</v>
      </c>
      <c r="F432" s="64" t="s">
        <v>405</v>
      </c>
    </row>
    <row r="433" spans="1:6" ht="15.75" thickBot="1">
      <c r="A433" s="90" t="s">
        <v>458</v>
      </c>
      <c r="B433" s="64" t="s">
        <v>24</v>
      </c>
      <c r="C433" s="64" t="s">
        <v>14</v>
      </c>
      <c r="D433" s="65">
        <v>1</v>
      </c>
      <c r="E433" s="66">
        <v>20000000</v>
      </c>
      <c r="F433" s="64" t="s">
        <v>406</v>
      </c>
    </row>
    <row r="434" spans="1:6" ht="15.75" thickBot="1">
      <c r="A434" s="90" t="s">
        <v>459</v>
      </c>
      <c r="B434" s="64" t="s">
        <v>24</v>
      </c>
      <c r="C434" s="64" t="s">
        <v>14</v>
      </c>
      <c r="D434" s="65">
        <v>1</v>
      </c>
      <c r="E434" s="66">
        <v>40000000</v>
      </c>
      <c r="F434" s="64" t="s">
        <v>406</v>
      </c>
    </row>
    <row r="435" spans="1:6" ht="15.75" thickBot="1">
      <c r="A435" s="90" t="s">
        <v>460</v>
      </c>
      <c r="B435" s="64" t="s">
        <v>24</v>
      </c>
      <c r="C435" s="64" t="s">
        <v>14</v>
      </c>
      <c r="D435" s="201" t="s">
        <v>61</v>
      </c>
      <c r="E435" s="66">
        <v>500000</v>
      </c>
      <c r="F435" s="64">
        <v>138</v>
      </c>
    </row>
    <row r="436" spans="1:6" ht="15.75" customHeight="1" thickBot="1">
      <c r="A436" s="90" t="s">
        <v>461</v>
      </c>
      <c r="B436" s="64" t="s">
        <v>24</v>
      </c>
      <c r="C436" s="64" t="s">
        <v>14</v>
      </c>
      <c r="D436" s="65">
        <v>1</v>
      </c>
      <c r="E436" s="66">
        <v>20000000</v>
      </c>
      <c r="F436" s="64">
        <v>138</v>
      </c>
    </row>
    <row r="437" spans="1:6" ht="15.75" thickBot="1">
      <c r="A437" s="90" t="s">
        <v>462</v>
      </c>
      <c r="B437" s="64" t="s">
        <v>24</v>
      </c>
      <c r="C437" s="64" t="s">
        <v>14</v>
      </c>
      <c r="D437" s="65">
        <v>1</v>
      </c>
      <c r="E437" s="66">
        <v>450000</v>
      </c>
      <c r="F437" s="64">
        <v>102</v>
      </c>
    </row>
    <row r="438" spans="1:6" ht="15.75" thickBot="1">
      <c r="A438" s="90" t="s">
        <v>463</v>
      </c>
      <c r="B438" s="64" t="s">
        <v>24</v>
      </c>
      <c r="C438" s="64" t="s">
        <v>14</v>
      </c>
      <c r="D438" s="65">
        <v>1</v>
      </c>
      <c r="E438" s="66">
        <v>1000000</v>
      </c>
      <c r="F438" s="64" t="s">
        <v>405</v>
      </c>
    </row>
    <row r="439" spans="1:6" ht="15.75" thickBot="1">
      <c r="A439" s="90" t="s">
        <v>464</v>
      </c>
      <c r="B439" s="64" t="s">
        <v>24</v>
      </c>
      <c r="C439" s="64" t="s">
        <v>14</v>
      </c>
      <c r="D439" s="65">
        <v>1</v>
      </c>
      <c r="E439" s="66">
        <v>1050000</v>
      </c>
      <c r="F439" s="64">
        <v>102</v>
      </c>
    </row>
    <row r="440" spans="1:6" s="5" customFormat="1" ht="15.75" thickBot="1">
      <c r="A440" s="109" t="s">
        <v>465</v>
      </c>
      <c r="B440" s="56" t="s">
        <v>24</v>
      </c>
      <c r="C440" s="56" t="s">
        <v>14</v>
      </c>
      <c r="D440" s="59">
        <v>1</v>
      </c>
      <c r="E440" s="57">
        <v>11000000</v>
      </c>
      <c r="F440" s="56">
        <v>102</v>
      </c>
    </row>
    <row r="441" spans="1:6" ht="15.75" thickBot="1">
      <c r="A441" s="77" t="s">
        <v>16</v>
      </c>
      <c r="B441" s="64"/>
      <c r="C441" s="64"/>
      <c r="D441" s="64"/>
      <c r="E441" s="84">
        <f>SUM(E420:E440)</f>
        <v>708000000</v>
      </c>
      <c r="F441" s="80"/>
    </row>
    <row r="442" spans="1:6" ht="15.75" thickBot="1">
      <c r="A442" s="39"/>
      <c r="B442" s="40"/>
      <c r="C442" s="40"/>
      <c r="D442" s="40"/>
      <c r="E442" s="41"/>
      <c r="F442" s="42"/>
    </row>
    <row r="443" spans="1:6" ht="15.75" thickBot="1">
      <c r="A443" s="328" t="s">
        <v>77</v>
      </c>
      <c r="B443" s="329"/>
      <c r="C443" s="329"/>
      <c r="D443" s="329"/>
      <c r="E443" s="329"/>
      <c r="F443" s="330"/>
    </row>
    <row r="444" spans="1:6" ht="15.75" thickBot="1">
      <c r="A444" s="271" t="s">
        <v>89</v>
      </c>
      <c r="B444" s="272"/>
      <c r="C444" s="272"/>
      <c r="D444" s="272"/>
      <c r="E444" s="272"/>
      <c r="F444" s="273"/>
    </row>
    <row r="445" spans="1:6" ht="15.75" thickBot="1">
      <c r="A445" s="331" t="s">
        <v>466</v>
      </c>
      <c r="B445" s="332"/>
      <c r="C445" s="332"/>
      <c r="D445" s="332"/>
      <c r="E445" s="332"/>
      <c r="F445" s="333"/>
    </row>
    <row r="446" spans="1:6">
      <c r="A446" s="331" t="s">
        <v>0</v>
      </c>
      <c r="B446" s="332"/>
      <c r="C446" s="332"/>
      <c r="D446" s="332"/>
      <c r="E446" s="332"/>
      <c r="F446" s="333"/>
    </row>
    <row r="447" spans="1:6" ht="91.5" customHeight="1" thickBot="1">
      <c r="A447" s="277" t="s">
        <v>400</v>
      </c>
      <c r="B447" s="278"/>
      <c r="C447" s="278"/>
      <c r="D447" s="278"/>
      <c r="E447" s="278"/>
      <c r="F447" s="279"/>
    </row>
    <row r="448" spans="1:6">
      <c r="A448" s="274" t="s">
        <v>1</v>
      </c>
      <c r="B448" s="275"/>
      <c r="C448" s="275"/>
      <c r="D448" s="275"/>
      <c r="E448" s="275"/>
      <c r="F448" s="276"/>
    </row>
    <row r="449" spans="1:6" ht="30" customHeight="1" thickBot="1">
      <c r="A449" s="277" t="s">
        <v>401</v>
      </c>
      <c r="B449" s="278"/>
      <c r="C449" s="278"/>
      <c r="D449" s="278"/>
      <c r="E449" s="278"/>
      <c r="F449" s="279"/>
    </row>
    <row r="450" spans="1:6">
      <c r="A450" s="274" t="s">
        <v>3</v>
      </c>
      <c r="B450" s="275"/>
      <c r="C450" s="275"/>
      <c r="D450" s="275"/>
      <c r="E450" s="275"/>
      <c r="F450" s="276"/>
    </row>
    <row r="451" spans="1:6" ht="26.25" customHeight="1">
      <c r="A451" s="340" t="s">
        <v>78</v>
      </c>
      <c r="B451" s="244"/>
      <c r="C451" s="244"/>
      <c r="D451" s="244"/>
      <c r="E451" s="244"/>
      <c r="F451" s="245"/>
    </row>
    <row r="452" spans="1:6">
      <c r="A452" s="340" t="s">
        <v>79</v>
      </c>
      <c r="B452" s="244"/>
      <c r="C452" s="244"/>
      <c r="D452" s="244"/>
      <c r="E452" s="244"/>
      <c r="F452" s="245"/>
    </row>
    <row r="453" spans="1:6" ht="15.75" customHeight="1" thickBot="1">
      <c r="A453" s="277" t="s">
        <v>80</v>
      </c>
      <c r="B453" s="278"/>
      <c r="C453" s="278"/>
      <c r="D453" s="278"/>
      <c r="E453" s="278"/>
      <c r="F453" s="279"/>
    </row>
    <row r="454" spans="1:6" ht="24.75" thickBot="1">
      <c r="A454" s="24" t="s">
        <v>5</v>
      </c>
      <c r="B454" s="43" t="s">
        <v>6</v>
      </c>
      <c r="C454" s="43" t="s">
        <v>28</v>
      </c>
      <c r="D454" s="43" t="s">
        <v>8</v>
      </c>
      <c r="E454" s="44" t="s">
        <v>9</v>
      </c>
      <c r="F454" s="45" t="s">
        <v>10</v>
      </c>
    </row>
    <row r="455" spans="1:6" ht="15.75" thickBot="1">
      <c r="A455" s="110" t="s">
        <v>467</v>
      </c>
      <c r="B455" s="111" t="s">
        <v>81</v>
      </c>
      <c r="C455" s="112" t="s">
        <v>14</v>
      </c>
      <c r="D455" s="113">
        <v>1</v>
      </c>
      <c r="E455" s="114">
        <v>2000000</v>
      </c>
      <c r="F455" s="67" t="s">
        <v>407</v>
      </c>
    </row>
    <row r="456" spans="1:6" ht="15.75" thickBot="1">
      <c r="A456" s="108" t="s">
        <v>468</v>
      </c>
      <c r="B456" s="115" t="s">
        <v>46</v>
      </c>
      <c r="C456" s="115" t="s">
        <v>14</v>
      </c>
      <c r="D456" s="116">
        <v>1</v>
      </c>
      <c r="E456" s="117">
        <v>50000000</v>
      </c>
      <c r="F456" s="115" t="s">
        <v>408</v>
      </c>
    </row>
    <row r="457" spans="1:6" ht="15.75" thickBot="1">
      <c r="A457" s="118" t="s">
        <v>469</v>
      </c>
      <c r="B457" s="115" t="s">
        <v>82</v>
      </c>
      <c r="C457" s="115" t="s">
        <v>14</v>
      </c>
      <c r="D457" s="116">
        <v>1</v>
      </c>
      <c r="E457" s="117">
        <v>20000000</v>
      </c>
      <c r="F457" s="115" t="s">
        <v>408</v>
      </c>
    </row>
    <row r="458" spans="1:6" ht="15.75" thickBot="1">
      <c r="A458" s="85" t="s">
        <v>16</v>
      </c>
      <c r="B458" s="119"/>
      <c r="C458" s="120"/>
      <c r="D458" s="71"/>
      <c r="E458" s="121">
        <f>SUM(E455:E457)</f>
        <v>72000000</v>
      </c>
      <c r="F458" s="115"/>
    </row>
    <row r="459" spans="1:6" ht="15.75" thickBot="1">
      <c r="A459" s="122"/>
      <c r="B459" s="22"/>
      <c r="C459" s="22"/>
      <c r="D459" s="22"/>
      <c r="E459" s="23"/>
      <c r="F459" s="22"/>
    </row>
    <row r="460" spans="1:6" ht="15.75" thickBot="1">
      <c r="A460" s="328" t="s">
        <v>74</v>
      </c>
      <c r="B460" s="329"/>
      <c r="C460" s="329"/>
      <c r="D460" s="329"/>
      <c r="E460" s="329"/>
      <c r="F460" s="330"/>
    </row>
    <row r="461" spans="1:6" ht="15.75" thickBot="1">
      <c r="A461" s="271" t="s">
        <v>89</v>
      </c>
      <c r="B461" s="272"/>
      <c r="C461" s="272"/>
      <c r="D461" s="272"/>
      <c r="E461" s="272"/>
      <c r="F461" s="273"/>
    </row>
    <row r="462" spans="1:6" ht="15.75" thickBot="1">
      <c r="A462" s="331" t="s">
        <v>470</v>
      </c>
      <c r="B462" s="332"/>
      <c r="C462" s="332"/>
      <c r="D462" s="332"/>
      <c r="E462" s="332"/>
      <c r="F462" s="333"/>
    </row>
    <row r="463" spans="1:6" ht="41.25" customHeight="1" thickBot="1">
      <c r="A463" s="328" t="s">
        <v>665</v>
      </c>
      <c r="B463" s="329"/>
      <c r="C463" s="329"/>
      <c r="D463" s="329"/>
      <c r="E463" s="329"/>
      <c r="F463" s="330"/>
    </row>
    <row r="464" spans="1:6" ht="26.25" customHeight="1" thickBot="1">
      <c r="A464" s="240" t="s">
        <v>666</v>
      </c>
      <c r="B464" s="241"/>
      <c r="C464" s="241"/>
      <c r="D464" s="241"/>
      <c r="E464" s="241"/>
      <c r="F464" s="242"/>
    </row>
    <row r="465" spans="1:6">
      <c r="A465" s="274" t="s">
        <v>72</v>
      </c>
      <c r="B465" s="275"/>
      <c r="C465" s="275"/>
      <c r="D465" s="275"/>
      <c r="E465" s="275"/>
      <c r="F465" s="276"/>
    </row>
    <row r="466" spans="1:6">
      <c r="A466" s="340" t="s">
        <v>75</v>
      </c>
      <c r="B466" s="244"/>
      <c r="C466" s="244"/>
      <c r="D466" s="244"/>
      <c r="E466" s="244"/>
      <c r="F466" s="245"/>
    </row>
    <row r="467" spans="1:6" ht="27" customHeight="1" thickBot="1">
      <c r="A467" s="277" t="s">
        <v>76</v>
      </c>
      <c r="B467" s="278"/>
      <c r="C467" s="278"/>
      <c r="D467" s="278"/>
      <c r="E467" s="278"/>
      <c r="F467" s="279"/>
    </row>
    <row r="468" spans="1:6" ht="24.75" thickBot="1">
      <c r="A468" s="24" t="s">
        <v>5</v>
      </c>
      <c r="B468" s="43" t="s">
        <v>6</v>
      </c>
      <c r="C468" s="43" t="s">
        <v>28</v>
      </c>
      <c r="D468" s="24" t="s">
        <v>8</v>
      </c>
      <c r="E468" s="44" t="s">
        <v>9</v>
      </c>
      <c r="F468" s="45" t="s">
        <v>10</v>
      </c>
    </row>
    <row r="469" spans="1:6" ht="26.25" customHeight="1" thickBot="1">
      <c r="A469" s="52" t="s">
        <v>471</v>
      </c>
      <c r="B469" s="123" t="s">
        <v>24</v>
      </c>
      <c r="C469" s="123" t="s">
        <v>14</v>
      </c>
      <c r="D469" s="124">
        <v>1</v>
      </c>
      <c r="E469" s="125">
        <v>2400000</v>
      </c>
      <c r="F469" s="123" t="s">
        <v>409</v>
      </c>
    </row>
    <row r="470" spans="1:6" ht="15.75" thickBot="1">
      <c r="A470" s="85" t="s">
        <v>16</v>
      </c>
      <c r="B470" s="119"/>
      <c r="C470" s="120"/>
      <c r="D470" s="71"/>
      <c r="E470" s="126">
        <f>SUM(E469)</f>
        <v>2400000</v>
      </c>
      <c r="F470" s="127"/>
    </row>
    <row r="471" spans="1:6" ht="15.75" thickBot="1">
      <c r="A471" s="39"/>
      <c r="B471" s="40"/>
      <c r="C471" s="40"/>
      <c r="D471" s="40"/>
      <c r="E471" s="41"/>
      <c r="F471" s="42"/>
    </row>
    <row r="472" spans="1:6" ht="15.75" thickBot="1">
      <c r="A472" s="328" t="s">
        <v>83</v>
      </c>
      <c r="B472" s="329"/>
      <c r="C472" s="329"/>
      <c r="D472" s="329"/>
      <c r="E472" s="329"/>
      <c r="F472" s="330"/>
    </row>
    <row r="473" spans="1:6" ht="15.75" thickBot="1">
      <c r="A473" s="271" t="s">
        <v>89</v>
      </c>
      <c r="B473" s="272"/>
      <c r="C473" s="272"/>
      <c r="D473" s="272"/>
      <c r="E473" s="272"/>
      <c r="F473" s="273"/>
    </row>
    <row r="474" spans="1:6" ht="15.75" thickBot="1">
      <c r="A474" s="331" t="s">
        <v>631</v>
      </c>
      <c r="B474" s="332"/>
      <c r="C474" s="332"/>
      <c r="D474" s="332"/>
      <c r="E474" s="332"/>
      <c r="F474" s="333"/>
    </row>
    <row r="475" spans="1:6" ht="51" customHeight="1" thickBot="1">
      <c r="A475" s="240" t="s">
        <v>667</v>
      </c>
      <c r="B475" s="241"/>
      <c r="C475" s="241"/>
      <c r="D475" s="241"/>
      <c r="E475" s="241"/>
      <c r="F475" s="242"/>
    </row>
    <row r="476" spans="1:6" ht="20.25" customHeight="1" thickBot="1">
      <c r="A476" s="240" t="s">
        <v>668</v>
      </c>
      <c r="B476" s="241"/>
      <c r="C476" s="241"/>
      <c r="D476" s="241"/>
      <c r="E476" s="241"/>
      <c r="F476" s="242"/>
    </row>
    <row r="477" spans="1:6">
      <c r="A477" s="274" t="s">
        <v>72</v>
      </c>
      <c r="B477" s="275"/>
      <c r="C477" s="275"/>
      <c r="D477" s="275"/>
      <c r="E477" s="275"/>
      <c r="F477" s="276"/>
    </row>
    <row r="478" spans="1:6" ht="14.25" customHeight="1">
      <c r="A478" s="340" t="s">
        <v>84</v>
      </c>
      <c r="B478" s="244"/>
      <c r="C478" s="244"/>
      <c r="D478" s="244"/>
      <c r="E478" s="244"/>
      <c r="F478" s="245"/>
    </row>
    <row r="479" spans="1:6" ht="29.25" customHeight="1" thickBot="1">
      <c r="A479" s="277" t="s">
        <v>85</v>
      </c>
      <c r="B479" s="278"/>
      <c r="C479" s="278"/>
      <c r="D479" s="278"/>
      <c r="E479" s="278"/>
      <c r="F479" s="279"/>
    </row>
    <row r="480" spans="1:6" ht="24.75" thickBot="1">
      <c r="A480" s="24" t="s">
        <v>5</v>
      </c>
      <c r="B480" s="24" t="s">
        <v>6</v>
      </c>
      <c r="C480" s="24" t="s">
        <v>28</v>
      </c>
      <c r="D480" s="24" t="s">
        <v>8</v>
      </c>
      <c r="E480" s="25" t="s">
        <v>9</v>
      </c>
      <c r="F480" s="26" t="s">
        <v>10</v>
      </c>
    </row>
    <row r="481" spans="1:9" ht="24.75" customHeight="1" thickBot="1">
      <c r="A481" s="128" t="s">
        <v>472</v>
      </c>
      <c r="B481" s="115" t="s">
        <v>73</v>
      </c>
      <c r="C481" s="115" t="s">
        <v>86</v>
      </c>
      <c r="D481" s="116">
        <v>1</v>
      </c>
      <c r="E481" s="129">
        <v>5000000</v>
      </c>
      <c r="F481" s="115" t="s">
        <v>135</v>
      </c>
    </row>
    <row r="482" spans="1:9" ht="15.75" thickBot="1">
      <c r="A482" s="128" t="s">
        <v>473</v>
      </c>
      <c r="B482" s="115" t="s">
        <v>73</v>
      </c>
      <c r="C482" s="115" t="s">
        <v>52</v>
      </c>
      <c r="D482" s="116">
        <v>1</v>
      </c>
      <c r="E482" s="129">
        <v>4000000</v>
      </c>
      <c r="F482" s="115" t="s">
        <v>135</v>
      </c>
    </row>
    <row r="483" spans="1:9" ht="15.75" thickBot="1">
      <c r="A483" s="85" t="s">
        <v>16</v>
      </c>
      <c r="B483" s="119"/>
      <c r="C483" s="120"/>
      <c r="D483" s="71"/>
      <c r="E483" s="126">
        <f>SUM(E481:E482)</f>
        <v>9000000</v>
      </c>
      <c r="F483" s="127"/>
    </row>
    <row r="484" spans="1:9" ht="18" customHeight="1" thickBot="1">
      <c r="A484" s="39"/>
      <c r="B484" s="130"/>
      <c r="C484" s="130"/>
      <c r="D484" s="130"/>
      <c r="E484" s="131"/>
      <c r="F484" s="132"/>
    </row>
    <row r="485" spans="1:9" ht="15.75" thickBot="1">
      <c r="A485" s="240" t="s">
        <v>475</v>
      </c>
      <c r="B485" s="241"/>
      <c r="C485" s="241"/>
      <c r="D485" s="241"/>
      <c r="E485" s="241"/>
      <c r="F485" s="242"/>
    </row>
    <row r="486" spans="1:9" ht="15.75" thickBot="1">
      <c r="A486" s="237" t="s">
        <v>89</v>
      </c>
      <c r="B486" s="238"/>
      <c r="C486" s="238"/>
      <c r="D486" s="238"/>
      <c r="E486" s="238"/>
      <c r="F486" s="239"/>
    </row>
    <row r="487" spans="1:9" ht="12" customHeight="1" thickBot="1">
      <c r="A487" s="234" t="s">
        <v>474</v>
      </c>
      <c r="B487" s="235"/>
      <c r="C487" s="235"/>
      <c r="D487" s="235"/>
      <c r="E487" s="235"/>
      <c r="F487" s="236"/>
    </row>
    <row r="488" spans="1:9" ht="25.5" customHeight="1">
      <c r="A488" s="224" t="s">
        <v>669</v>
      </c>
      <c r="B488" s="225"/>
      <c r="C488" s="225"/>
      <c r="D488" s="225"/>
      <c r="E488" s="225"/>
      <c r="F488" s="233"/>
    </row>
    <row r="489" spans="1:9" ht="71.25" customHeight="1" thickBot="1">
      <c r="A489" s="352" t="s">
        <v>476</v>
      </c>
      <c r="B489" s="353"/>
      <c r="C489" s="353"/>
      <c r="D489" s="353"/>
      <c r="E489" s="353"/>
      <c r="F489" s="354"/>
      <c r="G489" s="7"/>
    </row>
    <row r="490" spans="1:9" ht="24" customHeight="1" thickBot="1">
      <c r="A490" s="295" t="s">
        <v>670</v>
      </c>
      <c r="B490" s="296"/>
      <c r="C490" s="296"/>
      <c r="D490" s="296"/>
      <c r="E490" s="296"/>
      <c r="F490" s="355"/>
    </row>
    <row r="491" spans="1:9" ht="40.5" customHeight="1" thickBot="1">
      <c r="A491" s="240" t="s">
        <v>671</v>
      </c>
      <c r="B491" s="241"/>
      <c r="C491" s="241"/>
      <c r="D491" s="241"/>
      <c r="E491" s="241"/>
      <c r="F491" s="242"/>
    </row>
    <row r="492" spans="1:9" ht="39.75" customHeight="1" thickBot="1">
      <c r="A492" s="274" t="s">
        <v>672</v>
      </c>
      <c r="B492" s="275"/>
      <c r="C492" s="275"/>
      <c r="D492" s="275"/>
      <c r="E492" s="275"/>
      <c r="F492" s="276"/>
      <c r="I492" t="s">
        <v>23</v>
      </c>
    </row>
    <row r="493" spans="1:9" ht="12" customHeight="1" thickBot="1">
      <c r="A493" s="85" t="s">
        <v>5</v>
      </c>
      <c r="B493" s="85" t="s">
        <v>6</v>
      </c>
      <c r="C493" s="85" t="s">
        <v>32</v>
      </c>
      <c r="D493" s="85" t="s">
        <v>8</v>
      </c>
      <c r="E493" s="86" t="s">
        <v>9</v>
      </c>
      <c r="F493" s="85" t="s">
        <v>10</v>
      </c>
    </row>
    <row r="494" spans="1:9" ht="15.75" thickBot="1">
      <c r="A494" s="133" t="s">
        <v>477</v>
      </c>
      <c r="B494" s="70" t="s">
        <v>15</v>
      </c>
      <c r="C494" s="70" t="s">
        <v>14</v>
      </c>
      <c r="D494" s="73">
        <v>1</v>
      </c>
      <c r="E494" s="134">
        <v>12000000</v>
      </c>
      <c r="F494" s="70">
        <v>100</v>
      </c>
    </row>
    <row r="495" spans="1:9" ht="15.75" thickBot="1">
      <c r="A495" s="133" t="s">
        <v>478</v>
      </c>
      <c r="B495" s="75"/>
      <c r="C495" s="75"/>
      <c r="D495" s="135"/>
      <c r="E495" s="136"/>
      <c r="F495" s="75"/>
      <c r="H495" t="s">
        <v>23</v>
      </c>
    </row>
    <row r="496" spans="1:9" ht="15.75" thickBot="1">
      <c r="A496" s="72" t="s">
        <v>479</v>
      </c>
      <c r="B496" s="70" t="s">
        <v>19</v>
      </c>
      <c r="C496" s="70" t="s">
        <v>14</v>
      </c>
      <c r="D496" s="137">
        <v>1</v>
      </c>
      <c r="E496" s="138">
        <v>5000000</v>
      </c>
      <c r="F496" s="70">
        <v>100</v>
      </c>
    </row>
    <row r="497" spans="1:8" ht="15.75" thickBot="1">
      <c r="A497" s="72" t="s">
        <v>480</v>
      </c>
      <c r="B497" s="70" t="s">
        <v>38</v>
      </c>
      <c r="C497" s="70" t="s">
        <v>14</v>
      </c>
      <c r="D497" s="137">
        <v>1</v>
      </c>
      <c r="E497" s="138">
        <v>10000000</v>
      </c>
      <c r="F497" s="70" t="s">
        <v>135</v>
      </c>
    </row>
    <row r="498" spans="1:8" ht="15.75" thickBot="1">
      <c r="A498" s="72" t="s">
        <v>481</v>
      </c>
      <c r="B498" s="70" t="s">
        <v>18</v>
      </c>
      <c r="C498" s="70" t="s">
        <v>14</v>
      </c>
      <c r="D498" s="137">
        <v>1</v>
      </c>
      <c r="E498" s="138">
        <v>2000000</v>
      </c>
      <c r="F498" s="70" t="s">
        <v>133</v>
      </c>
    </row>
    <row r="499" spans="1:8" ht="15.75" thickBot="1">
      <c r="A499" s="72" t="s">
        <v>487</v>
      </c>
      <c r="B499" s="70" t="s">
        <v>14</v>
      </c>
      <c r="C499" s="73">
        <v>1</v>
      </c>
      <c r="D499" s="139">
        <v>1</v>
      </c>
      <c r="E499" s="138">
        <v>3000000</v>
      </c>
      <c r="F499" s="70" t="s">
        <v>135</v>
      </c>
    </row>
    <row r="500" spans="1:8" ht="15.75" thickBot="1">
      <c r="A500" s="72" t="s">
        <v>520</v>
      </c>
      <c r="B500" s="70" t="s">
        <v>521</v>
      </c>
      <c r="C500" s="73" t="s">
        <v>14</v>
      </c>
      <c r="D500" s="139">
        <v>1</v>
      </c>
      <c r="E500" s="138">
        <v>6000000</v>
      </c>
      <c r="F500" s="70">
        <v>100</v>
      </c>
    </row>
    <row r="501" spans="1:8" ht="15.75" customHeight="1" thickBot="1">
      <c r="A501" s="140" t="s">
        <v>519</v>
      </c>
      <c r="B501" s="141"/>
      <c r="C501" s="141"/>
      <c r="D501" s="141"/>
      <c r="E501" s="142" t="s">
        <v>23</v>
      </c>
      <c r="F501" s="143"/>
    </row>
    <row r="502" spans="1:8" ht="15.75" customHeight="1" thickBot="1">
      <c r="A502" s="60" t="s">
        <v>518</v>
      </c>
      <c r="B502" s="61" t="s">
        <v>24</v>
      </c>
      <c r="C502" s="61" t="s">
        <v>14</v>
      </c>
      <c r="D502" s="144">
        <v>1</v>
      </c>
      <c r="E502" s="145">
        <v>18000000</v>
      </c>
      <c r="F502" s="143" t="s">
        <v>526</v>
      </c>
    </row>
    <row r="503" spans="1:8" ht="15.75" customHeight="1" thickBot="1">
      <c r="A503" s="60" t="s">
        <v>517</v>
      </c>
      <c r="B503" s="61" t="s">
        <v>24</v>
      </c>
      <c r="C503" s="61" t="s">
        <v>14</v>
      </c>
      <c r="D503" s="144">
        <v>1</v>
      </c>
      <c r="E503" s="146">
        <v>10000000</v>
      </c>
      <c r="F503" s="143" t="s">
        <v>526</v>
      </c>
    </row>
    <row r="504" spans="1:8" ht="15.75" thickBot="1">
      <c r="A504" s="140" t="s">
        <v>515</v>
      </c>
      <c r="B504" s="61"/>
      <c r="C504" s="147"/>
      <c r="D504" s="144"/>
      <c r="E504" s="146"/>
      <c r="F504" s="61" t="s">
        <v>23</v>
      </c>
    </row>
    <row r="505" spans="1:8" ht="24.75" thickBot="1">
      <c r="A505" s="60" t="s">
        <v>525</v>
      </c>
      <c r="B505" s="61" t="s">
        <v>40</v>
      </c>
      <c r="C505" s="61" t="s">
        <v>14</v>
      </c>
      <c r="D505" s="144">
        <v>1</v>
      </c>
      <c r="E505" s="146">
        <v>14000000</v>
      </c>
      <c r="F505" s="143" t="s">
        <v>133</v>
      </c>
      <c r="G505" s="4">
        <v>200</v>
      </c>
    </row>
    <row r="506" spans="1:8" ht="15.75" thickBot="1">
      <c r="A506" s="148" t="s">
        <v>486</v>
      </c>
      <c r="B506" s="61"/>
      <c r="C506" s="61"/>
      <c r="D506" s="144"/>
      <c r="E506" s="146"/>
      <c r="F506" s="61"/>
    </row>
    <row r="507" spans="1:8" ht="26.25" customHeight="1" thickBot="1">
      <c r="A507" s="60" t="s">
        <v>482</v>
      </c>
      <c r="B507" s="61" t="s">
        <v>36</v>
      </c>
      <c r="C507" s="61" t="s">
        <v>42</v>
      </c>
      <c r="D507" s="144">
        <v>1</v>
      </c>
      <c r="E507" s="146">
        <v>15000000</v>
      </c>
      <c r="F507" s="70" t="s">
        <v>135</v>
      </c>
      <c r="H507" t="s">
        <v>23</v>
      </c>
    </row>
    <row r="508" spans="1:8" ht="12.75" customHeight="1" thickBot="1">
      <c r="A508" s="149" t="s">
        <v>490</v>
      </c>
      <c r="B508" s="61" t="s">
        <v>491</v>
      </c>
      <c r="C508" s="61" t="s">
        <v>14</v>
      </c>
      <c r="D508" s="144">
        <v>1</v>
      </c>
      <c r="E508" s="146">
        <v>2000000</v>
      </c>
      <c r="F508" s="70" t="s">
        <v>135</v>
      </c>
    </row>
    <row r="509" spans="1:8" ht="12.75" customHeight="1" thickBot="1">
      <c r="A509" s="60" t="s">
        <v>492</v>
      </c>
      <c r="B509" s="61" t="s">
        <v>18</v>
      </c>
      <c r="C509" s="61" t="s">
        <v>14</v>
      </c>
      <c r="D509" s="144">
        <v>1</v>
      </c>
      <c r="E509" s="146">
        <v>2000000</v>
      </c>
      <c r="F509" s="70" t="s">
        <v>135</v>
      </c>
      <c r="G509" s="4">
        <v>224</v>
      </c>
    </row>
    <row r="510" spans="1:8" ht="12.75" customHeight="1" thickBot="1">
      <c r="A510" s="150" t="s">
        <v>497</v>
      </c>
      <c r="B510" s="61"/>
      <c r="C510" s="151"/>
      <c r="D510" s="144"/>
      <c r="E510" s="146"/>
      <c r="F510" s="61"/>
    </row>
    <row r="511" spans="1:8" ht="12.75" customHeight="1" thickBot="1">
      <c r="A511" s="60" t="s">
        <v>524</v>
      </c>
      <c r="B511" s="61" t="s">
        <v>37</v>
      </c>
      <c r="C511" s="61" t="s">
        <v>20</v>
      </c>
      <c r="D511" s="144">
        <v>1</v>
      </c>
      <c r="E511" s="146">
        <v>10000000</v>
      </c>
      <c r="F511" s="70" t="s">
        <v>135</v>
      </c>
      <c r="G511" s="4">
        <v>224</v>
      </c>
    </row>
    <row r="512" spans="1:8" ht="12.75" customHeight="1" thickBot="1">
      <c r="A512" s="150" t="s">
        <v>498</v>
      </c>
      <c r="B512" s="61"/>
      <c r="C512" s="61"/>
      <c r="D512" s="144"/>
      <c r="E512" s="146"/>
      <c r="F512" s="61"/>
    </row>
    <row r="513" spans="1:8" ht="12.75" customHeight="1" thickBot="1">
      <c r="A513" s="60" t="s">
        <v>504</v>
      </c>
      <c r="B513" s="61" t="s">
        <v>35</v>
      </c>
      <c r="C513" s="61" t="s">
        <v>14</v>
      </c>
      <c r="D513" s="144">
        <v>1</v>
      </c>
      <c r="E513" s="146">
        <v>12000000</v>
      </c>
      <c r="F513" s="70" t="s">
        <v>135</v>
      </c>
    </row>
    <row r="514" spans="1:8" ht="12.75" customHeight="1" thickBot="1">
      <c r="A514" s="150" t="s">
        <v>506</v>
      </c>
      <c r="B514" s="61" t="s">
        <v>505</v>
      </c>
      <c r="C514" s="61" t="s">
        <v>20</v>
      </c>
      <c r="D514" s="144">
        <v>1</v>
      </c>
      <c r="E514" s="146">
        <v>2000000</v>
      </c>
      <c r="F514" s="70" t="s">
        <v>135</v>
      </c>
    </row>
    <row r="515" spans="1:8" ht="15.75" thickBot="1">
      <c r="A515" s="150" t="s">
        <v>509</v>
      </c>
      <c r="B515" s="61" t="s">
        <v>510</v>
      </c>
      <c r="C515" s="61" t="s">
        <v>20</v>
      </c>
      <c r="D515" s="144">
        <v>1</v>
      </c>
      <c r="E515" s="146">
        <v>9000000</v>
      </c>
      <c r="F515" s="70" t="s">
        <v>135</v>
      </c>
      <c r="G515" s="4">
        <v>224</v>
      </c>
    </row>
    <row r="516" spans="1:8" ht="24.75" thickBot="1">
      <c r="A516" s="152" t="s">
        <v>503</v>
      </c>
      <c r="B516" s="152"/>
      <c r="C516" s="62" t="s">
        <v>23</v>
      </c>
      <c r="D516" s="153" t="s">
        <v>23</v>
      </c>
      <c r="E516" s="154" t="s">
        <v>23</v>
      </c>
      <c r="F516" s="62" t="s">
        <v>23</v>
      </c>
    </row>
    <row r="517" spans="1:8" ht="12" customHeight="1">
      <c r="A517" s="155" t="s">
        <v>485</v>
      </c>
      <c r="B517" s="152"/>
      <c r="C517" s="62"/>
      <c r="D517" s="153"/>
      <c r="E517" s="154"/>
      <c r="F517" s="62"/>
    </row>
    <row r="518" spans="1:8" ht="15.75" thickBot="1">
      <c r="A518" s="156" t="s">
        <v>493</v>
      </c>
      <c r="B518" s="97" t="s">
        <v>33</v>
      </c>
      <c r="C518" s="97" t="s">
        <v>14</v>
      </c>
      <c r="D518" s="157">
        <v>1</v>
      </c>
      <c r="E518" s="158">
        <v>45500000</v>
      </c>
      <c r="F518" s="97" t="s">
        <v>527</v>
      </c>
      <c r="H518" t="s">
        <v>23</v>
      </c>
    </row>
    <row r="519" spans="1:8" ht="36" customHeight="1" thickBot="1">
      <c r="A519" s="60" t="s">
        <v>484</v>
      </c>
      <c r="B519" s="61" t="s">
        <v>41</v>
      </c>
      <c r="C519" s="61" t="s">
        <v>14</v>
      </c>
      <c r="D519" s="144">
        <v>1</v>
      </c>
      <c r="E519" s="146">
        <v>50000000</v>
      </c>
      <c r="F519" s="70" t="s">
        <v>135</v>
      </c>
    </row>
    <row r="520" spans="1:8" ht="15.75" thickBot="1">
      <c r="A520" s="60" t="s">
        <v>483</v>
      </c>
      <c r="B520" s="61" t="s">
        <v>30</v>
      </c>
      <c r="C520" s="61" t="s">
        <v>31</v>
      </c>
      <c r="D520" s="61">
        <v>20</v>
      </c>
      <c r="E520" s="146">
        <v>10000000</v>
      </c>
      <c r="F520" s="61" t="s">
        <v>526</v>
      </c>
    </row>
    <row r="521" spans="1:8" ht="15.75" thickBot="1">
      <c r="A521" s="60" t="s">
        <v>488</v>
      </c>
      <c r="B521" s="61" t="s">
        <v>38</v>
      </c>
      <c r="C521" s="61" t="s">
        <v>14</v>
      </c>
      <c r="D521" s="144">
        <v>1</v>
      </c>
      <c r="E521" s="146">
        <v>13000000</v>
      </c>
      <c r="F521" s="61" t="s">
        <v>133</v>
      </c>
    </row>
    <row r="522" spans="1:8" ht="15.75" thickBot="1">
      <c r="A522" s="150" t="s">
        <v>489</v>
      </c>
      <c r="B522" s="61" t="s">
        <v>38</v>
      </c>
      <c r="C522" s="61" t="s">
        <v>14</v>
      </c>
      <c r="D522" s="144">
        <v>1</v>
      </c>
      <c r="E522" s="146">
        <v>20000000</v>
      </c>
      <c r="F522" s="143" t="s">
        <v>133</v>
      </c>
    </row>
    <row r="523" spans="1:8" ht="15.75" thickBot="1">
      <c r="A523" s="60" t="s">
        <v>494</v>
      </c>
      <c r="B523" s="61" t="s">
        <v>38</v>
      </c>
      <c r="C523" s="61" t="s">
        <v>14</v>
      </c>
      <c r="D523" s="144">
        <v>1</v>
      </c>
      <c r="E523" s="146">
        <v>50000000</v>
      </c>
      <c r="F523" s="70" t="s">
        <v>135</v>
      </c>
      <c r="G523" s="4">
        <v>224</v>
      </c>
    </row>
    <row r="524" spans="1:8" ht="15.75" thickBot="1">
      <c r="A524" s="60" t="s">
        <v>495</v>
      </c>
      <c r="B524" s="61" t="s">
        <v>38</v>
      </c>
      <c r="C524" s="61" t="s">
        <v>14</v>
      </c>
      <c r="D524" s="144">
        <v>1</v>
      </c>
      <c r="E524" s="146">
        <v>5000000</v>
      </c>
      <c r="F524" s="70" t="s">
        <v>135</v>
      </c>
      <c r="G524" s="4">
        <v>224</v>
      </c>
    </row>
    <row r="525" spans="1:8" ht="15.75" thickBot="1">
      <c r="A525" s="60" t="s">
        <v>496</v>
      </c>
      <c r="B525" s="61" t="s">
        <v>38</v>
      </c>
      <c r="C525" s="61" t="s">
        <v>14</v>
      </c>
      <c r="D525" s="144">
        <v>1</v>
      </c>
      <c r="E525" s="146">
        <v>4000000</v>
      </c>
      <c r="F525" s="70" t="s">
        <v>135</v>
      </c>
      <c r="G525" s="4">
        <v>224</v>
      </c>
    </row>
    <row r="526" spans="1:8" ht="24.75" thickBot="1">
      <c r="A526" s="60" t="s">
        <v>512</v>
      </c>
      <c r="B526" s="61" t="s">
        <v>511</v>
      </c>
      <c r="C526" s="61" t="s">
        <v>14</v>
      </c>
      <c r="D526" s="144">
        <v>1</v>
      </c>
      <c r="E526" s="146">
        <v>10000000</v>
      </c>
      <c r="F526" s="70" t="s">
        <v>135</v>
      </c>
    </row>
    <row r="527" spans="1:8" ht="15.75" thickBot="1">
      <c r="A527" s="60" t="s">
        <v>513</v>
      </c>
      <c r="B527" s="61" t="s">
        <v>38</v>
      </c>
      <c r="C527" s="61" t="s">
        <v>14</v>
      </c>
      <c r="D527" s="144">
        <v>1</v>
      </c>
      <c r="E527" s="146">
        <v>10000000</v>
      </c>
      <c r="F527" s="70" t="s">
        <v>135</v>
      </c>
      <c r="G527" s="4">
        <v>224</v>
      </c>
    </row>
    <row r="528" spans="1:8" ht="15.75" thickBot="1">
      <c r="A528" s="60" t="s">
        <v>514</v>
      </c>
      <c r="B528" s="61" t="s">
        <v>38</v>
      </c>
      <c r="C528" s="61" t="s">
        <v>14</v>
      </c>
      <c r="D528" s="144">
        <v>1</v>
      </c>
      <c r="E528" s="146">
        <v>4000000</v>
      </c>
      <c r="F528" s="70" t="s">
        <v>135</v>
      </c>
      <c r="G528" s="4">
        <v>224</v>
      </c>
    </row>
    <row r="529" spans="1:7" ht="15.75" thickBot="1">
      <c r="A529" s="159" t="s">
        <v>572</v>
      </c>
      <c r="B529" s="61"/>
      <c r="C529" s="61"/>
      <c r="D529" s="144"/>
      <c r="E529" s="146">
        <v>2000000</v>
      </c>
      <c r="F529" s="143">
        <v>100</v>
      </c>
      <c r="G529" s="6"/>
    </row>
    <row r="530" spans="1:7" ht="15.75" thickBot="1">
      <c r="A530" s="159" t="s">
        <v>499</v>
      </c>
      <c r="B530" s="61"/>
      <c r="C530" s="61"/>
      <c r="D530" s="144"/>
      <c r="E530" s="146"/>
      <c r="F530" s="143"/>
      <c r="G530" s="6"/>
    </row>
    <row r="531" spans="1:7" ht="15.75" thickBot="1">
      <c r="A531" s="60" t="s">
        <v>508</v>
      </c>
      <c r="B531" s="61" t="s">
        <v>19</v>
      </c>
      <c r="C531" s="61" t="s">
        <v>14</v>
      </c>
      <c r="D531" s="144">
        <v>1</v>
      </c>
      <c r="E531" s="146">
        <v>7000000</v>
      </c>
      <c r="F531" s="70" t="s">
        <v>135</v>
      </c>
      <c r="G531" s="4">
        <v>224</v>
      </c>
    </row>
    <row r="532" spans="1:7" ht="15.75" thickBot="1">
      <c r="A532" s="60" t="s">
        <v>516</v>
      </c>
      <c r="B532" s="61" t="s">
        <v>38</v>
      </c>
      <c r="C532" s="61" t="s">
        <v>14</v>
      </c>
      <c r="D532" s="144">
        <v>1</v>
      </c>
      <c r="E532" s="146">
        <v>14000000</v>
      </c>
      <c r="F532" s="70" t="s">
        <v>135</v>
      </c>
      <c r="G532" s="4">
        <v>224</v>
      </c>
    </row>
    <row r="533" spans="1:7" ht="15.75" thickBot="1">
      <c r="A533" s="159" t="s">
        <v>500</v>
      </c>
      <c r="B533" s="61"/>
      <c r="C533" s="61"/>
      <c r="D533" s="144"/>
      <c r="E533" s="146"/>
      <c r="F533" s="143"/>
      <c r="G533" s="6"/>
    </row>
    <row r="534" spans="1:7" ht="24.75" thickBot="1">
      <c r="A534" s="60" t="s">
        <v>652</v>
      </c>
      <c r="B534" s="61" t="s">
        <v>19</v>
      </c>
      <c r="C534" s="61" t="s">
        <v>14</v>
      </c>
      <c r="D534" s="144">
        <v>1</v>
      </c>
      <c r="E534" s="146">
        <v>95000000</v>
      </c>
      <c r="F534" s="143">
        <v>108</v>
      </c>
      <c r="G534" s="4">
        <v>217</v>
      </c>
    </row>
    <row r="535" spans="1:7" ht="15.75" thickBot="1">
      <c r="A535" s="159" t="s">
        <v>501</v>
      </c>
      <c r="B535" s="61" t="s">
        <v>19</v>
      </c>
      <c r="C535" s="61" t="s">
        <v>14</v>
      </c>
      <c r="D535" s="144">
        <v>1</v>
      </c>
      <c r="E535" s="146">
        <v>28000000</v>
      </c>
      <c r="F535" s="143">
        <v>100</v>
      </c>
      <c r="G535" s="6"/>
    </row>
    <row r="536" spans="1:7" ht="15.75" thickBot="1">
      <c r="A536" s="159" t="s">
        <v>502</v>
      </c>
      <c r="B536" s="61"/>
      <c r="C536" s="61"/>
      <c r="D536" s="144"/>
      <c r="E536" s="146"/>
      <c r="F536" s="143"/>
      <c r="G536" s="6"/>
    </row>
    <row r="537" spans="1:7" ht="15.75" thickBot="1">
      <c r="A537" s="60" t="s">
        <v>522</v>
      </c>
      <c r="B537" s="61" t="s">
        <v>507</v>
      </c>
      <c r="C537" s="61" t="s">
        <v>14</v>
      </c>
      <c r="D537" s="144">
        <v>1</v>
      </c>
      <c r="E537" s="146">
        <v>20000000</v>
      </c>
      <c r="F537" s="143">
        <v>100</v>
      </c>
      <c r="G537" s="4">
        <v>200</v>
      </c>
    </row>
    <row r="538" spans="1:7" ht="24.75" thickBot="1">
      <c r="A538" s="150" t="s">
        <v>523</v>
      </c>
      <c r="B538" s="61" t="s">
        <v>507</v>
      </c>
      <c r="C538" s="61" t="s">
        <v>14</v>
      </c>
      <c r="D538" s="144">
        <v>1</v>
      </c>
      <c r="E538" s="146">
        <v>5000000</v>
      </c>
      <c r="F538" s="143" t="s">
        <v>528</v>
      </c>
      <c r="G538" s="6"/>
    </row>
    <row r="539" spans="1:7" ht="12.75" customHeight="1" thickBot="1">
      <c r="A539" s="159" t="s">
        <v>529</v>
      </c>
      <c r="B539" s="61"/>
      <c r="C539" s="61"/>
      <c r="D539" s="144"/>
      <c r="E539" s="146"/>
      <c r="F539" s="143"/>
      <c r="G539" s="6"/>
    </row>
    <row r="540" spans="1:7" ht="15.75" thickBot="1">
      <c r="A540" s="160" t="s">
        <v>681</v>
      </c>
      <c r="B540" s="61" t="s">
        <v>34</v>
      </c>
      <c r="C540" s="61" t="s">
        <v>14</v>
      </c>
      <c r="D540" s="144">
        <v>1</v>
      </c>
      <c r="E540" s="146">
        <v>10000000</v>
      </c>
      <c r="F540" s="61" t="s">
        <v>409</v>
      </c>
    </row>
    <row r="541" spans="1:7" ht="24.75" thickBot="1">
      <c r="A541" s="159" t="s">
        <v>680</v>
      </c>
      <c r="B541" s="61" t="s">
        <v>24</v>
      </c>
      <c r="C541" s="61" t="s">
        <v>14</v>
      </c>
      <c r="D541" s="144">
        <v>1</v>
      </c>
      <c r="E541" s="146">
        <v>2000000</v>
      </c>
      <c r="F541" s="61">
        <v>100</v>
      </c>
    </row>
    <row r="542" spans="1:7" ht="15.75" thickBot="1">
      <c r="A542" s="159" t="s">
        <v>530</v>
      </c>
      <c r="B542" s="61" t="s">
        <v>24</v>
      </c>
      <c r="C542" s="61" t="s">
        <v>14</v>
      </c>
      <c r="D542" s="144">
        <v>1</v>
      </c>
      <c r="E542" s="146">
        <v>10000000</v>
      </c>
      <c r="F542" s="61">
        <v>100</v>
      </c>
    </row>
    <row r="543" spans="1:7" s="8" customFormat="1" ht="15.75" thickBot="1">
      <c r="A543" s="85" t="s">
        <v>16</v>
      </c>
      <c r="B543" s="119"/>
      <c r="C543" s="120"/>
      <c r="D543" s="71"/>
      <c r="E543" s="126">
        <f>SUM(E494:E542)</f>
        <v>546500000</v>
      </c>
      <c r="F543" s="127"/>
    </row>
    <row r="544" spans="1:7" s="8" customFormat="1" ht="15.75" thickBot="1">
      <c r="A544" s="39"/>
      <c r="B544" s="130"/>
      <c r="C544" s="130"/>
      <c r="D544" s="130"/>
      <c r="E544" s="131"/>
      <c r="F544" s="132"/>
    </row>
    <row r="545" spans="1:6" s="8" customFormat="1" ht="15.75" thickBot="1">
      <c r="A545" s="234" t="s">
        <v>53</v>
      </c>
      <c r="B545" s="235"/>
      <c r="C545" s="235"/>
      <c r="D545" s="235"/>
      <c r="E545" s="235"/>
      <c r="F545" s="236"/>
    </row>
    <row r="546" spans="1:6" s="8" customFormat="1" ht="15.75" thickBot="1">
      <c r="A546" s="237" t="s">
        <v>673</v>
      </c>
      <c r="B546" s="238"/>
      <c r="C546" s="238"/>
      <c r="D546" s="238"/>
      <c r="E546" s="238"/>
      <c r="F546" s="239"/>
    </row>
    <row r="547" spans="1:6" s="8" customFormat="1" ht="15.75" thickBot="1">
      <c r="A547" s="224" t="s">
        <v>531</v>
      </c>
      <c r="B547" s="225"/>
      <c r="C547" s="225"/>
      <c r="D547" s="225"/>
      <c r="E547" s="225"/>
      <c r="F547" s="233"/>
    </row>
    <row r="548" spans="1:6" s="8" customFormat="1">
      <c r="A548" s="224" t="s">
        <v>0</v>
      </c>
      <c r="B548" s="225"/>
      <c r="C548" s="225"/>
      <c r="D548" s="225"/>
      <c r="E548" s="225"/>
      <c r="F548" s="233"/>
    </row>
    <row r="549" spans="1:6" s="8" customFormat="1" ht="28.5" customHeight="1" thickBot="1">
      <c r="A549" s="227" t="s">
        <v>54</v>
      </c>
      <c r="B549" s="228"/>
      <c r="C549" s="228"/>
      <c r="D549" s="228"/>
      <c r="E549" s="228"/>
      <c r="F549" s="307"/>
    </row>
    <row r="550" spans="1:6" s="8" customFormat="1">
      <c r="A550" s="224" t="s">
        <v>1</v>
      </c>
      <c r="B550" s="225"/>
      <c r="C550" s="225"/>
      <c r="D550" s="225"/>
      <c r="E550" s="225"/>
      <c r="F550" s="233"/>
    </row>
    <row r="551" spans="1:6" s="8" customFormat="1" ht="15.75" thickBot="1">
      <c r="A551" s="227" t="s">
        <v>55</v>
      </c>
      <c r="B551" s="228"/>
      <c r="C551" s="228"/>
      <c r="D551" s="228"/>
      <c r="E551" s="228"/>
      <c r="F551" s="307"/>
    </row>
    <row r="552" spans="1:6" s="8" customFormat="1">
      <c r="A552" s="224" t="s">
        <v>3</v>
      </c>
      <c r="B552" s="225"/>
      <c r="C552" s="225"/>
      <c r="D552" s="225"/>
      <c r="E552" s="225"/>
      <c r="F552" s="233"/>
    </row>
    <row r="553" spans="1:6" s="8" customFormat="1" ht="15.75" thickBot="1">
      <c r="A553" s="227" t="s">
        <v>56</v>
      </c>
      <c r="B553" s="228"/>
      <c r="C553" s="228"/>
      <c r="D553" s="228"/>
      <c r="E553" s="228"/>
      <c r="F553" s="307"/>
    </row>
    <row r="554" spans="1:6" s="8" customFormat="1" ht="24.75" thickBot="1">
      <c r="A554" s="77" t="s">
        <v>5</v>
      </c>
      <c r="B554" s="78" t="s">
        <v>6</v>
      </c>
      <c r="C554" s="78" t="s">
        <v>28</v>
      </c>
      <c r="D554" s="78" t="s">
        <v>8</v>
      </c>
      <c r="E554" s="79" t="s">
        <v>9</v>
      </c>
      <c r="F554" s="78" t="s">
        <v>10</v>
      </c>
    </row>
    <row r="555" spans="1:6" s="8" customFormat="1" ht="15.75" thickBot="1">
      <c r="A555" s="63" t="s">
        <v>532</v>
      </c>
      <c r="B555" s="161"/>
      <c r="C555" s="161"/>
      <c r="D555" s="161"/>
      <c r="E555" s="161"/>
      <c r="F555" s="161"/>
    </row>
    <row r="556" spans="1:6" s="8" customFormat="1" ht="15.75" thickBot="1">
      <c r="A556" s="72" t="s">
        <v>533</v>
      </c>
      <c r="B556" s="70" t="s">
        <v>24</v>
      </c>
      <c r="C556" s="70" t="s">
        <v>14</v>
      </c>
      <c r="D556" s="73">
        <v>1</v>
      </c>
      <c r="E556" s="138">
        <v>8000000</v>
      </c>
      <c r="F556" s="70">
        <v>100</v>
      </c>
    </row>
    <row r="557" spans="1:6" s="8" customFormat="1" ht="15.75" thickBot="1">
      <c r="A557" s="63" t="s">
        <v>534</v>
      </c>
      <c r="B557" s="161"/>
      <c r="C557" s="161"/>
      <c r="D557" s="161"/>
      <c r="E557" s="161"/>
      <c r="F557" s="161"/>
    </row>
    <row r="558" spans="1:6" s="8" customFormat="1" ht="15.75" thickBot="1">
      <c r="A558" s="72" t="s">
        <v>535</v>
      </c>
      <c r="B558" s="70" t="s">
        <v>24</v>
      </c>
      <c r="C558" s="70" t="s">
        <v>14</v>
      </c>
      <c r="D558" s="162">
        <v>1</v>
      </c>
      <c r="E558" s="138">
        <v>3000000</v>
      </c>
      <c r="F558" s="70" t="s">
        <v>526</v>
      </c>
    </row>
    <row r="559" spans="1:6" s="8" customFormat="1" ht="15.75" thickBot="1">
      <c r="A559" s="72" t="s">
        <v>536</v>
      </c>
      <c r="B559" s="70" t="s">
        <v>24</v>
      </c>
      <c r="C559" s="70" t="s">
        <v>14</v>
      </c>
      <c r="D559" s="73">
        <v>1</v>
      </c>
      <c r="E559" s="138">
        <v>3000000</v>
      </c>
      <c r="F559" s="70" t="s">
        <v>526</v>
      </c>
    </row>
    <row r="560" spans="1:6" s="8" customFormat="1" ht="15.75" thickBot="1">
      <c r="A560" s="163" t="s">
        <v>538</v>
      </c>
      <c r="B560" s="70" t="s">
        <v>23</v>
      </c>
      <c r="C560" s="70" t="s">
        <v>23</v>
      </c>
      <c r="D560" s="73" t="s">
        <v>23</v>
      </c>
      <c r="E560" s="138" t="s">
        <v>23</v>
      </c>
      <c r="F560" s="70" t="s">
        <v>23</v>
      </c>
    </row>
    <row r="561" spans="1:6" s="8" customFormat="1" ht="15.75" thickBot="1">
      <c r="A561" s="63" t="s">
        <v>537</v>
      </c>
      <c r="B561" s="70" t="s">
        <v>57</v>
      </c>
      <c r="C561" s="70" t="s">
        <v>20</v>
      </c>
      <c r="D561" s="73">
        <v>1</v>
      </c>
      <c r="E561" s="138">
        <v>2000000</v>
      </c>
      <c r="F561" s="70" t="s">
        <v>135</v>
      </c>
    </row>
    <row r="562" spans="1:6" s="8" customFormat="1" ht="15.75" thickBot="1">
      <c r="A562" s="63" t="s">
        <v>609</v>
      </c>
      <c r="B562" s="161"/>
      <c r="C562" s="161"/>
      <c r="D562" s="161"/>
      <c r="E562" s="161"/>
      <c r="F562" s="161"/>
    </row>
    <row r="563" spans="1:6" s="8" customFormat="1" ht="24.75" thickBot="1">
      <c r="A563" s="63" t="s">
        <v>539</v>
      </c>
      <c r="B563" s="70" t="s">
        <v>57</v>
      </c>
      <c r="C563" s="70" t="s">
        <v>14</v>
      </c>
      <c r="D563" s="73">
        <v>1</v>
      </c>
      <c r="E563" s="138">
        <v>1200000</v>
      </c>
      <c r="F563" s="70">
        <v>100</v>
      </c>
    </row>
    <row r="564" spans="1:6" s="8" customFormat="1" ht="15.75" thickBot="1">
      <c r="A564" s="164" t="s">
        <v>540</v>
      </c>
      <c r="B564" s="70" t="s">
        <v>24</v>
      </c>
      <c r="C564" s="70" t="s">
        <v>14</v>
      </c>
      <c r="D564" s="73">
        <v>1</v>
      </c>
      <c r="E564" s="138">
        <v>1500000</v>
      </c>
      <c r="F564" s="70" t="s">
        <v>135</v>
      </c>
    </row>
    <row r="565" spans="1:6" s="8" customFormat="1" ht="15.75" thickBot="1">
      <c r="A565" s="85" t="s">
        <v>16</v>
      </c>
      <c r="B565" s="64"/>
      <c r="C565" s="64"/>
      <c r="D565" s="64"/>
      <c r="E565" s="84">
        <f>SUM(E556:E564)</f>
        <v>18700000</v>
      </c>
      <c r="F565" s="64"/>
    </row>
    <row r="566" spans="1:6" s="8" customFormat="1" ht="15.75" thickBot="1">
      <c r="A566" s="39"/>
      <c r="B566" s="130"/>
      <c r="C566" s="130"/>
      <c r="D566" s="130"/>
      <c r="E566" s="131"/>
      <c r="F566" s="132" t="s">
        <v>23</v>
      </c>
    </row>
    <row r="567" spans="1:6" s="8" customFormat="1" ht="17.25" customHeight="1" thickBot="1">
      <c r="A567" s="356" t="s">
        <v>68</v>
      </c>
      <c r="B567" s="357"/>
      <c r="C567" s="357"/>
      <c r="D567" s="357"/>
      <c r="E567" s="357"/>
      <c r="F567" s="358"/>
    </row>
    <row r="568" spans="1:6" s="8" customFormat="1" ht="12" customHeight="1" thickBot="1">
      <c r="A568" s="359" t="s">
        <v>674</v>
      </c>
      <c r="B568" s="360"/>
      <c r="C568" s="360"/>
      <c r="D568" s="360"/>
      <c r="E568" s="360"/>
      <c r="F568" s="361"/>
    </row>
    <row r="569" spans="1:6" s="8" customFormat="1" ht="15.75" thickBot="1">
      <c r="A569" s="341" t="s">
        <v>541</v>
      </c>
      <c r="B569" s="342"/>
      <c r="C569" s="342"/>
      <c r="D569" s="342"/>
      <c r="E569" s="342"/>
      <c r="F569" s="343"/>
    </row>
    <row r="570" spans="1:6" s="8" customFormat="1" ht="11.25" customHeight="1" thickBot="1">
      <c r="A570" s="341" t="s">
        <v>0</v>
      </c>
      <c r="B570" s="342"/>
      <c r="C570" s="342"/>
      <c r="D570" s="342"/>
      <c r="E570" s="342"/>
      <c r="F570" s="343"/>
    </row>
    <row r="571" spans="1:6" s="8" customFormat="1" ht="27" customHeight="1" thickBot="1">
      <c r="A571" s="349" t="s">
        <v>542</v>
      </c>
      <c r="B571" s="350"/>
      <c r="C571" s="350"/>
      <c r="D571" s="350"/>
      <c r="E571" s="350"/>
      <c r="F571" s="351"/>
    </row>
    <row r="572" spans="1:6" s="8" customFormat="1" ht="15.75" thickBot="1">
      <c r="A572" s="341" t="s">
        <v>1</v>
      </c>
      <c r="B572" s="342"/>
      <c r="C572" s="342"/>
      <c r="D572" s="342"/>
      <c r="E572" s="342"/>
      <c r="F572" s="343"/>
    </row>
    <row r="573" spans="1:6" s="8" customFormat="1" ht="51.75" customHeight="1" thickBot="1">
      <c r="A573" s="349" t="s">
        <v>543</v>
      </c>
      <c r="B573" s="350"/>
      <c r="C573" s="350"/>
      <c r="D573" s="350"/>
      <c r="E573" s="350"/>
      <c r="F573" s="351"/>
    </row>
    <row r="574" spans="1:6" s="8" customFormat="1" ht="15.75" thickBot="1">
      <c r="A574" s="341" t="s">
        <v>3</v>
      </c>
      <c r="B574" s="342"/>
      <c r="C574" s="342"/>
      <c r="D574" s="342"/>
      <c r="E574" s="342"/>
      <c r="F574" s="343"/>
    </row>
    <row r="575" spans="1:6" s="8" customFormat="1" ht="51" customHeight="1" thickBot="1">
      <c r="A575" s="349" t="s">
        <v>544</v>
      </c>
      <c r="B575" s="350"/>
      <c r="C575" s="350"/>
      <c r="D575" s="350"/>
      <c r="E575" s="350"/>
      <c r="F575" s="351"/>
    </row>
    <row r="576" spans="1:6" s="8" customFormat="1" ht="25.5" thickBot="1">
      <c r="A576" s="165" t="s">
        <v>5</v>
      </c>
      <c r="B576" s="166" t="s">
        <v>6</v>
      </c>
      <c r="C576" s="167" t="s">
        <v>28</v>
      </c>
      <c r="D576" s="168" t="s">
        <v>8</v>
      </c>
      <c r="E576" s="169" t="s">
        <v>9</v>
      </c>
      <c r="F576" s="167" t="s">
        <v>10</v>
      </c>
    </row>
    <row r="577" spans="1:6" s="8" customFormat="1" ht="15.75" thickBot="1">
      <c r="A577" s="170" t="s">
        <v>551</v>
      </c>
      <c r="B577" s="171"/>
      <c r="C577" s="172"/>
      <c r="D577" s="173"/>
      <c r="E577" s="92"/>
      <c r="F577" s="69"/>
    </row>
    <row r="578" spans="1:6" s="8" customFormat="1" ht="15.75" thickBot="1">
      <c r="A578" s="170" t="s">
        <v>546</v>
      </c>
      <c r="B578" s="171" t="s">
        <v>24</v>
      </c>
      <c r="C578" s="172" t="s">
        <v>14</v>
      </c>
      <c r="D578" s="173">
        <v>1</v>
      </c>
      <c r="E578" s="92">
        <v>8000000</v>
      </c>
      <c r="F578" s="69" t="s">
        <v>135</v>
      </c>
    </row>
    <row r="579" spans="1:6" s="8" customFormat="1" ht="15.75" thickBot="1">
      <c r="A579" s="174" t="s">
        <v>545</v>
      </c>
      <c r="B579" s="171" t="s">
        <v>17</v>
      </c>
      <c r="C579" s="175">
        <v>1</v>
      </c>
      <c r="D579" s="173">
        <v>1</v>
      </c>
      <c r="E579" s="92">
        <v>10000000</v>
      </c>
      <c r="F579" s="69" t="s">
        <v>135</v>
      </c>
    </row>
    <row r="580" spans="1:6" s="8" customFormat="1" ht="15.75" thickBot="1">
      <c r="A580" s="176" t="s">
        <v>552</v>
      </c>
      <c r="B580" s="171" t="s">
        <v>24</v>
      </c>
      <c r="C580" s="172" t="s">
        <v>14</v>
      </c>
      <c r="D580" s="173">
        <v>1</v>
      </c>
      <c r="E580" s="92">
        <v>1000000</v>
      </c>
      <c r="F580" s="69" t="s">
        <v>135</v>
      </c>
    </row>
    <row r="581" spans="1:6" s="8" customFormat="1" ht="15.75" thickBot="1">
      <c r="A581" s="177" t="s">
        <v>16</v>
      </c>
      <c r="B581" s="171"/>
      <c r="C581" s="69"/>
      <c r="D581" s="69"/>
      <c r="E581" s="178">
        <f>SUM(E578:E580)</f>
        <v>19000000</v>
      </c>
      <c r="F581" s="69"/>
    </row>
    <row r="582" spans="1:6" s="8" customFormat="1" ht="15.75" thickBot="1">
      <c r="A582" s="39"/>
      <c r="B582" s="130"/>
      <c r="C582" s="130"/>
      <c r="D582" s="130"/>
      <c r="E582" s="131"/>
      <c r="F582" s="132"/>
    </row>
    <row r="583" spans="1:6" s="5" customFormat="1" ht="15.75" thickBot="1">
      <c r="A583" s="372" t="s">
        <v>548</v>
      </c>
      <c r="B583" s="373"/>
      <c r="C583" s="373"/>
      <c r="D583" s="373"/>
      <c r="E583" s="373"/>
      <c r="F583" s="374"/>
    </row>
    <row r="584" spans="1:6" ht="15.75" thickBot="1">
      <c r="A584" s="237" t="s">
        <v>89</v>
      </c>
      <c r="B584" s="238"/>
      <c r="C584" s="238"/>
      <c r="D584" s="238"/>
      <c r="E584" s="238"/>
      <c r="F584" s="239"/>
    </row>
    <row r="585" spans="1:6" ht="15.75" thickBot="1">
      <c r="A585" s="224" t="s">
        <v>547</v>
      </c>
      <c r="B585" s="225"/>
      <c r="C585" s="225"/>
      <c r="D585" s="225"/>
      <c r="E585" s="225"/>
      <c r="F585" s="233"/>
    </row>
    <row r="586" spans="1:6">
      <c r="A586" s="224" t="s">
        <v>0</v>
      </c>
      <c r="B586" s="225"/>
      <c r="C586" s="225"/>
      <c r="D586" s="225"/>
      <c r="E586" s="225"/>
      <c r="F586" s="233"/>
    </row>
    <row r="587" spans="1:6" ht="15" customHeight="1" thickBot="1">
      <c r="A587" s="227" t="s">
        <v>25</v>
      </c>
      <c r="B587" s="228"/>
      <c r="C587" s="228"/>
      <c r="D587" s="228"/>
      <c r="E587" s="228"/>
      <c r="F587" s="307"/>
    </row>
    <row r="588" spans="1:6">
      <c r="A588" s="224" t="s">
        <v>1</v>
      </c>
      <c r="B588" s="225"/>
      <c r="C588" s="225"/>
      <c r="D588" s="225"/>
      <c r="E588" s="225"/>
      <c r="F588" s="233"/>
    </row>
    <row r="589" spans="1:6" ht="14.25" customHeight="1" thickBot="1">
      <c r="A589" s="227" t="s">
        <v>26</v>
      </c>
      <c r="B589" s="228"/>
      <c r="C589" s="228"/>
      <c r="D589" s="228"/>
      <c r="E589" s="228"/>
      <c r="F589" s="307"/>
    </row>
    <row r="590" spans="1:6">
      <c r="A590" s="224" t="s">
        <v>3</v>
      </c>
      <c r="B590" s="225"/>
      <c r="C590" s="225"/>
      <c r="D590" s="225"/>
      <c r="E590" s="225"/>
      <c r="F590" s="233"/>
    </row>
    <row r="591" spans="1:6" ht="14.25" customHeight="1" thickBot="1">
      <c r="A591" s="227" t="s">
        <v>27</v>
      </c>
      <c r="B591" s="228"/>
      <c r="C591" s="228"/>
      <c r="D591" s="228"/>
      <c r="E591" s="228"/>
      <c r="F591" s="307"/>
    </row>
    <row r="592" spans="1:6" ht="21.75" customHeight="1" thickBot="1">
      <c r="A592" s="77" t="s">
        <v>5</v>
      </c>
      <c r="B592" s="78" t="s">
        <v>6</v>
      </c>
      <c r="C592" s="78" t="s">
        <v>28</v>
      </c>
      <c r="D592" s="78" t="s">
        <v>8</v>
      </c>
      <c r="E592" s="79" t="s">
        <v>9</v>
      </c>
      <c r="F592" s="78" t="s">
        <v>10</v>
      </c>
    </row>
    <row r="593" spans="1:6" ht="15.75" thickBot="1">
      <c r="A593" s="63" t="s">
        <v>553</v>
      </c>
      <c r="B593" s="63"/>
      <c r="C593" s="70"/>
      <c r="D593" s="70"/>
      <c r="E593" s="138"/>
      <c r="F593" s="70"/>
    </row>
    <row r="594" spans="1:6" ht="24.75" thickBot="1">
      <c r="A594" s="63" t="s">
        <v>709</v>
      </c>
      <c r="B594" s="70" t="s">
        <v>550</v>
      </c>
      <c r="C594" s="70" t="s">
        <v>29</v>
      </c>
      <c r="D594" s="73">
        <v>1</v>
      </c>
      <c r="E594" s="138">
        <v>14000000</v>
      </c>
      <c r="F594" s="179" t="s">
        <v>135</v>
      </c>
    </row>
    <row r="595" spans="1:6" ht="15.75" thickBot="1">
      <c r="A595" s="63" t="s">
        <v>554</v>
      </c>
      <c r="B595" s="63"/>
      <c r="C595" s="70"/>
      <c r="D595" s="70"/>
      <c r="E595" s="138"/>
      <c r="F595" s="70"/>
    </row>
    <row r="596" spans="1:6" ht="15.75" thickBot="1">
      <c r="A596" s="164" t="s">
        <v>549</v>
      </c>
      <c r="B596" s="180" t="s">
        <v>550</v>
      </c>
      <c r="C596" s="180" t="s">
        <v>29</v>
      </c>
      <c r="D596" s="162">
        <v>1</v>
      </c>
      <c r="E596" s="138">
        <v>1000000</v>
      </c>
      <c r="F596" s="179" t="s">
        <v>135</v>
      </c>
    </row>
    <row r="597" spans="1:6" ht="15.75" thickBot="1">
      <c r="A597" s="85" t="s">
        <v>16</v>
      </c>
      <c r="B597" s="70"/>
      <c r="C597" s="70"/>
      <c r="D597" s="70"/>
      <c r="E597" s="181">
        <f>SUM(E594:E596)</f>
        <v>15000000</v>
      </c>
      <c r="F597" s="70"/>
    </row>
    <row r="598" spans="1:6" ht="15.75" thickBot="1">
      <c r="A598" s="39"/>
      <c r="B598" s="40"/>
      <c r="C598" s="40"/>
      <c r="D598" s="40"/>
      <c r="E598" s="41"/>
      <c r="F598" s="40"/>
    </row>
    <row r="599" spans="1:6" ht="15.75" thickBot="1">
      <c r="A599" s="365" t="s">
        <v>555</v>
      </c>
      <c r="B599" s="366"/>
      <c r="C599" s="366"/>
      <c r="D599" s="366"/>
      <c r="E599" s="366"/>
      <c r="F599" s="367"/>
    </row>
    <row r="600" spans="1:6" ht="15.75" thickBot="1">
      <c r="A600" s="320" t="s">
        <v>556</v>
      </c>
      <c r="B600" s="321"/>
      <c r="C600" s="321"/>
      <c r="D600" s="321"/>
      <c r="E600" s="321"/>
      <c r="F600" s="322"/>
    </row>
    <row r="601" spans="1:6" ht="15.75" thickBot="1">
      <c r="A601" s="368" t="s">
        <v>573</v>
      </c>
      <c r="B601" s="369"/>
      <c r="C601" s="369"/>
      <c r="D601" s="369"/>
      <c r="E601" s="369"/>
      <c r="F601" s="370"/>
    </row>
    <row r="602" spans="1:6">
      <c r="A602" s="308" t="s">
        <v>0</v>
      </c>
      <c r="B602" s="309"/>
      <c r="C602" s="309"/>
      <c r="D602" s="309"/>
      <c r="E602" s="309"/>
      <c r="F602" s="310"/>
    </row>
    <row r="603" spans="1:6" ht="60" customHeight="1" thickBot="1">
      <c r="A603" s="243" t="s">
        <v>557</v>
      </c>
      <c r="B603" s="244"/>
      <c r="C603" s="244"/>
      <c r="D603" s="244"/>
      <c r="E603" s="244"/>
      <c r="F603" s="371"/>
    </row>
    <row r="604" spans="1:6">
      <c r="A604" s="308" t="s">
        <v>1</v>
      </c>
      <c r="B604" s="309"/>
      <c r="C604" s="309"/>
      <c r="D604" s="309"/>
      <c r="E604" s="309"/>
      <c r="F604" s="310"/>
    </row>
    <row r="605" spans="1:6" ht="39.75" customHeight="1" thickBot="1">
      <c r="A605" s="301" t="s">
        <v>558</v>
      </c>
      <c r="B605" s="302"/>
      <c r="C605" s="302"/>
      <c r="D605" s="302"/>
      <c r="E605" s="302"/>
      <c r="F605" s="303"/>
    </row>
    <row r="606" spans="1:6">
      <c r="A606" s="308" t="s">
        <v>3</v>
      </c>
      <c r="B606" s="309"/>
      <c r="C606" s="309"/>
      <c r="D606" s="309"/>
      <c r="E606" s="309"/>
      <c r="F606" s="310"/>
    </row>
    <row r="607" spans="1:6" ht="27.75" customHeight="1" thickBot="1">
      <c r="A607" s="311" t="s">
        <v>559</v>
      </c>
      <c r="B607" s="312"/>
      <c r="C607" s="312"/>
      <c r="D607" s="312"/>
      <c r="E607" s="312"/>
      <c r="F607" s="313"/>
    </row>
    <row r="608" spans="1:6" ht="24.75" thickBot="1">
      <c r="A608" s="182" t="s">
        <v>5</v>
      </c>
      <c r="B608" s="182" t="s">
        <v>6</v>
      </c>
      <c r="C608" s="78" t="s">
        <v>28</v>
      </c>
      <c r="D608" s="182" t="s">
        <v>8</v>
      </c>
      <c r="E608" s="182" t="s">
        <v>9</v>
      </c>
      <c r="F608" s="182" t="s">
        <v>10</v>
      </c>
    </row>
    <row r="609" spans="1:6" ht="24.75" thickBot="1">
      <c r="A609" s="63" t="s">
        <v>574</v>
      </c>
      <c r="B609" s="183" t="s">
        <v>73</v>
      </c>
      <c r="C609" s="183" t="s">
        <v>14</v>
      </c>
      <c r="D609" s="184">
        <v>1</v>
      </c>
      <c r="E609" s="185">
        <v>9000000</v>
      </c>
      <c r="F609" s="183">
        <v>164</v>
      </c>
    </row>
    <row r="610" spans="1:6" ht="15.75" thickBot="1">
      <c r="A610" s="186" t="s">
        <v>575</v>
      </c>
      <c r="B610" s="183" t="s">
        <v>48</v>
      </c>
      <c r="C610" s="183" t="s">
        <v>560</v>
      </c>
      <c r="D610" s="187">
        <v>1</v>
      </c>
      <c r="E610" s="185">
        <v>4000000</v>
      </c>
      <c r="F610" s="183">
        <v>164</v>
      </c>
    </row>
    <row r="611" spans="1:6" ht="15.75" thickBot="1">
      <c r="A611" s="186" t="s">
        <v>576</v>
      </c>
      <c r="B611" s="183" t="s">
        <v>47</v>
      </c>
      <c r="C611" s="183" t="s">
        <v>14</v>
      </c>
      <c r="D611" s="184">
        <v>1</v>
      </c>
      <c r="E611" s="185">
        <v>2000000</v>
      </c>
      <c r="F611" s="183">
        <v>164</v>
      </c>
    </row>
    <row r="612" spans="1:6" ht="15.75" thickBot="1">
      <c r="A612" s="186" t="s">
        <v>577</v>
      </c>
      <c r="B612" s="183" t="s">
        <v>561</v>
      </c>
      <c r="C612" s="183" t="s">
        <v>14</v>
      </c>
      <c r="D612" s="184">
        <v>1</v>
      </c>
      <c r="E612" s="188">
        <v>100000</v>
      </c>
      <c r="F612" s="183">
        <v>164</v>
      </c>
    </row>
    <row r="613" spans="1:6" ht="15.75" thickBot="1">
      <c r="A613" s="189" t="s">
        <v>578</v>
      </c>
      <c r="B613" s="190" t="s">
        <v>562</v>
      </c>
      <c r="C613" s="190" t="s">
        <v>560</v>
      </c>
      <c r="D613" s="184">
        <v>1</v>
      </c>
      <c r="E613" s="185">
        <v>2000000</v>
      </c>
      <c r="F613" s="183">
        <v>164</v>
      </c>
    </row>
    <row r="614" spans="1:6" ht="15.75" thickBot="1">
      <c r="A614" s="314" t="s">
        <v>563</v>
      </c>
      <c r="B614" s="315"/>
      <c r="C614" s="315"/>
      <c r="D614" s="316"/>
      <c r="E614" s="191">
        <f>SUM(E609:E613)</f>
        <v>17100000</v>
      </c>
      <c r="F614" s="183" t="s">
        <v>23</v>
      </c>
    </row>
    <row r="615" spans="1:6" ht="15.75" thickBot="1">
      <c r="A615" s="39"/>
      <c r="B615" s="40"/>
      <c r="C615" s="40"/>
      <c r="D615" s="40"/>
      <c r="E615" s="41"/>
      <c r="F615" s="40"/>
    </row>
    <row r="616" spans="1:6" ht="15.75" thickBot="1">
      <c r="A616" s="317" t="s">
        <v>555</v>
      </c>
      <c r="B616" s="318"/>
      <c r="C616" s="318"/>
      <c r="D616" s="318"/>
      <c r="E616" s="318"/>
      <c r="F616" s="319"/>
    </row>
    <row r="617" spans="1:6" ht="15.75" thickBot="1">
      <c r="A617" s="320" t="s">
        <v>556</v>
      </c>
      <c r="B617" s="321"/>
      <c r="C617" s="321"/>
      <c r="D617" s="321"/>
      <c r="E617" s="321"/>
      <c r="F617" s="322"/>
    </row>
    <row r="618" spans="1:6" s="8" customFormat="1" ht="15.75" thickBot="1">
      <c r="A618" s="362" t="s">
        <v>579</v>
      </c>
      <c r="B618" s="363"/>
      <c r="C618" s="363"/>
      <c r="D618" s="363"/>
      <c r="E618" s="363"/>
      <c r="F618" s="364"/>
    </row>
    <row r="619" spans="1:6" s="8" customFormat="1">
      <c r="A619" s="304" t="s">
        <v>0</v>
      </c>
      <c r="B619" s="305"/>
      <c r="C619" s="305"/>
      <c r="D619" s="305"/>
      <c r="E619" s="305"/>
      <c r="F619" s="306"/>
    </row>
    <row r="620" spans="1:6" s="8" customFormat="1" ht="39.75" customHeight="1" thickBot="1">
      <c r="A620" s="301" t="s">
        <v>564</v>
      </c>
      <c r="B620" s="302"/>
      <c r="C620" s="302"/>
      <c r="D620" s="302"/>
      <c r="E620" s="302"/>
      <c r="F620" s="303"/>
    </row>
    <row r="621" spans="1:6" s="8" customFormat="1">
      <c r="A621" s="304" t="s">
        <v>1</v>
      </c>
      <c r="B621" s="305"/>
      <c r="C621" s="305"/>
      <c r="D621" s="305"/>
      <c r="E621" s="305"/>
      <c r="F621" s="306"/>
    </row>
    <row r="622" spans="1:6" s="8" customFormat="1" ht="30.75" customHeight="1" thickBot="1">
      <c r="A622" s="301" t="s">
        <v>565</v>
      </c>
      <c r="B622" s="302"/>
      <c r="C622" s="302"/>
      <c r="D622" s="302"/>
      <c r="E622" s="302"/>
      <c r="F622" s="303"/>
    </row>
    <row r="623" spans="1:6" s="8" customFormat="1">
      <c r="A623" s="304" t="s">
        <v>3</v>
      </c>
      <c r="B623" s="305"/>
      <c r="C623" s="305"/>
      <c r="D623" s="305"/>
      <c r="E623" s="305"/>
      <c r="F623" s="306"/>
    </row>
    <row r="624" spans="1:6" s="8" customFormat="1" ht="27.75" customHeight="1" thickBot="1">
      <c r="A624" s="311" t="s">
        <v>566</v>
      </c>
      <c r="B624" s="312"/>
      <c r="C624" s="312"/>
      <c r="D624" s="312"/>
      <c r="E624" s="312"/>
      <c r="F624" s="313"/>
    </row>
    <row r="625" spans="1:6" s="8" customFormat="1" ht="24.75" thickBot="1">
      <c r="A625" s="182" t="s">
        <v>5</v>
      </c>
      <c r="B625" s="182" t="s">
        <v>6</v>
      </c>
      <c r="C625" s="85" t="s">
        <v>28</v>
      </c>
      <c r="D625" s="182" t="s">
        <v>8</v>
      </c>
      <c r="E625" s="182" t="s">
        <v>9</v>
      </c>
      <c r="F625" s="182" t="s">
        <v>10</v>
      </c>
    </row>
    <row r="626" spans="1:6" s="8" customFormat="1" ht="17.25" customHeight="1" thickBot="1">
      <c r="A626" s="63" t="s">
        <v>580</v>
      </c>
      <c r="B626" s="183" t="s">
        <v>73</v>
      </c>
      <c r="C626" s="183" t="s">
        <v>567</v>
      </c>
      <c r="D626" s="184">
        <v>1</v>
      </c>
      <c r="E626" s="192">
        <v>33600000</v>
      </c>
      <c r="F626" s="183">
        <v>100</v>
      </c>
    </row>
    <row r="627" spans="1:6" s="8" customFormat="1" ht="17.25" customHeight="1" thickBot="1">
      <c r="A627" s="193" t="s">
        <v>581</v>
      </c>
      <c r="B627" s="183" t="s">
        <v>48</v>
      </c>
      <c r="C627" s="183" t="s">
        <v>567</v>
      </c>
      <c r="D627" s="184">
        <v>1</v>
      </c>
      <c r="E627" s="192">
        <v>25000000</v>
      </c>
      <c r="F627" s="183">
        <v>100</v>
      </c>
    </row>
    <row r="628" spans="1:6" s="8" customFormat="1" ht="17.25" customHeight="1" thickBot="1">
      <c r="A628" s="193" t="s">
        <v>582</v>
      </c>
      <c r="B628" s="183" t="s">
        <v>47</v>
      </c>
      <c r="C628" s="183" t="s">
        <v>567</v>
      </c>
      <c r="D628" s="184">
        <v>1</v>
      </c>
      <c r="E628" s="192">
        <v>2880000</v>
      </c>
      <c r="F628" s="183">
        <v>100</v>
      </c>
    </row>
    <row r="629" spans="1:6" s="8" customFormat="1" ht="17.25" customHeight="1" thickBot="1">
      <c r="A629" s="193" t="s">
        <v>583</v>
      </c>
      <c r="B629" s="183" t="s">
        <v>561</v>
      </c>
      <c r="C629" s="183" t="s">
        <v>568</v>
      </c>
      <c r="D629" s="184">
        <v>1</v>
      </c>
      <c r="E629" s="192">
        <v>1440000</v>
      </c>
      <c r="F629" s="183">
        <v>100</v>
      </c>
    </row>
    <row r="630" spans="1:6" s="8" customFormat="1" ht="17.25" customHeight="1" thickBot="1">
      <c r="A630" s="314" t="s">
        <v>563</v>
      </c>
      <c r="B630" s="315"/>
      <c r="C630" s="315"/>
      <c r="D630" s="316"/>
      <c r="E630" s="194">
        <f>SUM(E626:E629)</f>
        <v>62920000</v>
      </c>
      <c r="F630" s="183" t="s">
        <v>23</v>
      </c>
    </row>
    <row r="631" spans="1:6" s="8" customFormat="1" ht="17.25" customHeight="1" thickBot="1">
      <c r="A631" s="39"/>
      <c r="B631" s="39"/>
      <c r="C631" s="39"/>
      <c r="D631" s="39"/>
      <c r="E631" s="195"/>
      <c r="F631" s="39"/>
    </row>
    <row r="632" spans="1:6" s="8" customFormat="1" ht="17.25" customHeight="1" thickBot="1">
      <c r="A632" s="317" t="s">
        <v>555</v>
      </c>
      <c r="B632" s="318"/>
      <c r="C632" s="318"/>
      <c r="D632" s="318"/>
      <c r="E632" s="318"/>
      <c r="F632" s="319"/>
    </row>
    <row r="633" spans="1:6" s="8" customFormat="1" ht="17.25" customHeight="1" thickBot="1">
      <c r="A633" s="320" t="s">
        <v>556</v>
      </c>
      <c r="B633" s="321"/>
      <c r="C633" s="321"/>
      <c r="D633" s="321"/>
      <c r="E633" s="321"/>
      <c r="F633" s="322"/>
    </row>
    <row r="634" spans="1:6" s="8" customFormat="1" ht="17.25" customHeight="1" thickBot="1">
      <c r="A634" s="362" t="s">
        <v>584</v>
      </c>
      <c r="B634" s="363"/>
      <c r="C634" s="363"/>
      <c r="D634" s="363"/>
      <c r="E634" s="363"/>
      <c r="F634" s="364"/>
    </row>
    <row r="635" spans="1:6" s="8" customFormat="1" ht="17.25" customHeight="1">
      <c r="A635" s="304" t="s">
        <v>0</v>
      </c>
      <c r="B635" s="305"/>
      <c r="C635" s="305"/>
      <c r="D635" s="305"/>
      <c r="E635" s="305"/>
      <c r="F635" s="306"/>
    </row>
    <row r="636" spans="1:6" s="8" customFormat="1" ht="30.75" customHeight="1" thickBot="1">
      <c r="A636" s="301" t="s">
        <v>569</v>
      </c>
      <c r="B636" s="302"/>
      <c r="C636" s="302"/>
      <c r="D636" s="302"/>
      <c r="E636" s="302"/>
      <c r="F636" s="303"/>
    </row>
    <row r="637" spans="1:6" s="8" customFormat="1" ht="12" customHeight="1">
      <c r="A637" s="304" t="s">
        <v>1</v>
      </c>
      <c r="B637" s="305"/>
      <c r="C637" s="305"/>
      <c r="D637" s="305"/>
      <c r="E637" s="305"/>
      <c r="F637" s="306"/>
    </row>
    <row r="638" spans="1:6" s="8" customFormat="1" ht="27.75" customHeight="1" thickBot="1">
      <c r="A638" s="301" t="s">
        <v>570</v>
      </c>
      <c r="B638" s="302"/>
      <c r="C638" s="302"/>
      <c r="D638" s="302"/>
      <c r="E638" s="302"/>
      <c r="F638" s="303"/>
    </row>
    <row r="639" spans="1:6" s="8" customFormat="1">
      <c r="A639" s="304" t="s">
        <v>3</v>
      </c>
      <c r="B639" s="305"/>
      <c r="C639" s="305"/>
      <c r="D639" s="305"/>
      <c r="E639" s="305"/>
      <c r="F639" s="306"/>
    </row>
    <row r="640" spans="1:6" s="8" customFormat="1" ht="28.5" customHeight="1" thickBot="1">
      <c r="A640" s="311" t="s">
        <v>571</v>
      </c>
      <c r="B640" s="312"/>
      <c r="C640" s="312"/>
      <c r="D640" s="312"/>
      <c r="E640" s="312"/>
      <c r="F640" s="313"/>
    </row>
    <row r="641" spans="1:6" s="8" customFormat="1" ht="24.75" thickBot="1">
      <c r="A641" s="182" t="s">
        <v>5</v>
      </c>
      <c r="B641" s="182" t="s">
        <v>6</v>
      </c>
      <c r="C641" s="85" t="s">
        <v>28</v>
      </c>
      <c r="D641" s="182" t="s">
        <v>8</v>
      </c>
      <c r="E641" s="182" t="s">
        <v>9</v>
      </c>
      <c r="F641" s="182" t="s">
        <v>10</v>
      </c>
    </row>
    <row r="642" spans="1:6" s="8" customFormat="1" ht="15.75" thickBot="1">
      <c r="A642" s="63" t="s">
        <v>585</v>
      </c>
      <c r="B642" s="183" t="s">
        <v>73</v>
      </c>
      <c r="C642" s="183" t="s">
        <v>14</v>
      </c>
      <c r="D642" s="184">
        <v>1</v>
      </c>
      <c r="E642" s="192">
        <v>28800000</v>
      </c>
      <c r="F642" s="183">
        <v>164</v>
      </c>
    </row>
    <row r="643" spans="1:6" ht="15.75" thickBot="1">
      <c r="A643" s="314" t="s">
        <v>563</v>
      </c>
      <c r="B643" s="315"/>
      <c r="C643" s="315"/>
      <c r="D643" s="316"/>
      <c r="E643" s="194">
        <f>SUM(E642:E642)</f>
        <v>28800000</v>
      </c>
      <c r="F643" s="183">
        <v>164</v>
      </c>
    </row>
    <row r="644" spans="1:6" ht="15.75" thickBot="1">
      <c r="A644" s="22"/>
      <c r="B644" s="22"/>
      <c r="C644" s="22"/>
      <c r="D644" s="22"/>
      <c r="E644" s="23"/>
      <c r="F644" s="22"/>
    </row>
    <row r="645" spans="1:6" ht="21" customHeight="1" thickBot="1">
      <c r="A645" s="240" t="s">
        <v>62</v>
      </c>
      <c r="B645" s="241"/>
      <c r="C645" s="241"/>
      <c r="D645" s="241"/>
      <c r="E645" s="241"/>
      <c r="F645" s="242"/>
    </row>
    <row r="646" spans="1:6" ht="15.75" thickBot="1">
      <c r="A646" s="271" t="s">
        <v>664</v>
      </c>
      <c r="B646" s="272"/>
      <c r="C646" s="272"/>
      <c r="D646" s="272"/>
      <c r="E646" s="272"/>
      <c r="F646" s="273"/>
    </row>
    <row r="647" spans="1:6" ht="15.75" thickBot="1">
      <c r="A647" s="240" t="s">
        <v>586</v>
      </c>
      <c r="B647" s="241"/>
      <c r="C647" s="241"/>
      <c r="D647" s="241"/>
      <c r="E647" s="241"/>
      <c r="F647" s="242"/>
    </row>
    <row r="648" spans="1:6">
      <c r="A648" s="274" t="s">
        <v>0</v>
      </c>
      <c r="B648" s="275"/>
      <c r="C648" s="275"/>
      <c r="D648" s="275"/>
      <c r="E648" s="275"/>
      <c r="F648" s="276"/>
    </row>
    <row r="649" spans="1:6" ht="15.75" thickBot="1">
      <c r="A649" s="325" t="s">
        <v>63</v>
      </c>
      <c r="B649" s="326"/>
      <c r="C649" s="326"/>
      <c r="D649" s="326"/>
      <c r="E649" s="326"/>
      <c r="F649" s="327"/>
    </row>
    <row r="650" spans="1:6">
      <c r="A650" s="274" t="s">
        <v>1</v>
      </c>
      <c r="B650" s="275"/>
      <c r="C650" s="275"/>
      <c r="D650" s="275"/>
      <c r="E650" s="275"/>
      <c r="F650" s="276"/>
    </row>
    <row r="651" spans="1:6" ht="15.75" thickBot="1">
      <c r="A651" s="277" t="s">
        <v>64</v>
      </c>
      <c r="B651" s="278"/>
      <c r="C651" s="278"/>
      <c r="D651" s="278"/>
      <c r="E651" s="278"/>
      <c r="F651" s="279"/>
    </row>
    <row r="652" spans="1:6">
      <c r="A652" s="274" t="s">
        <v>3</v>
      </c>
      <c r="B652" s="275"/>
      <c r="C652" s="275"/>
      <c r="D652" s="275"/>
      <c r="E652" s="275"/>
      <c r="F652" s="276"/>
    </row>
    <row r="653" spans="1:6" ht="19.5" customHeight="1" thickBot="1">
      <c r="A653" s="277" t="s">
        <v>65</v>
      </c>
      <c r="B653" s="278"/>
      <c r="C653" s="278"/>
      <c r="D653" s="278"/>
      <c r="E653" s="278"/>
      <c r="F653" s="279"/>
    </row>
    <row r="654" spans="1:6" ht="12" customHeight="1" thickBot="1">
      <c r="A654" s="43" t="s">
        <v>5</v>
      </c>
      <c r="B654" s="43" t="s">
        <v>6</v>
      </c>
      <c r="C654" s="43" t="s">
        <v>28</v>
      </c>
      <c r="D654" s="43" t="s">
        <v>8</v>
      </c>
      <c r="E654" s="44" t="s">
        <v>9</v>
      </c>
      <c r="F654" s="45" t="s">
        <v>10</v>
      </c>
    </row>
    <row r="655" spans="1:6" ht="16.5" customHeight="1" thickBot="1">
      <c r="A655" s="63" t="s">
        <v>587</v>
      </c>
      <c r="B655" s="70" t="s">
        <v>589</v>
      </c>
      <c r="C655" s="70" t="s">
        <v>14</v>
      </c>
      <c r="D655" s="73">
        <v>1</v>
      </c>
      <c r="E655" s="138">
        <v>4000000</v>
      </c>
      <c r="F655" s="70">
        <v>103</v>
      </c>
    </row>
    <row r="656" spans="1:6" ht="15.75" thickBot="1">
      <c r="A656" s="63" t="s">
        <v>590</v>
      </c>
      <c r="B656" s="70" t="s">
        <v>588</v>
      </c>
      <c r="C656" s="70" t="s">
        <v>14</v>
      </c>
      <c r="D656" s="73">
        <v>1</v>
      </c>
      <c r="E656" s="138">
        <v>130000000</v>
      </c>
      <c r="F656" s="70">
        <v>103</v>
      </c>
    </row>
    <row r="657" spans="1:6" ht="15.75" thickBot="1">
      <c r="A657" s="63" t="s">
        <v>591</v>
      </c>
      <c r="B657" s="70" t="s">
        <v>66</v>
      </c>
      <c r="C657" s="70" t="s">
        <v>14</v>
      </c>
      <c r="D657" s="73">
        <v>1</v>
      </c>
      <c r="E657" s="138">
        <v>12000000</v>
      </c>
      <c r="F657" s="70">
        <v>103</v>
      </c>
    </row>
    <row r="658" spans="1:6" ht="15.75" thickBot="1">
      <c r="A658" s="63" t="s">
        <v>606</v>
      </c>
      <c r="B658" s="70" t="s">
        <v>67</v>
      </c>
      <c r="C658" s="70" t="s">
        <v>14</v>
      </c>
      <c r="D658" s="73">
        <v>1</v>
      </c>
      <c r="E658" s="138">
        <v>168000000</v>
      </c>
      <c r="F658" s="70">
        <v>103</v>
      </c>
    </row>
    <row r="659" spans="1:6" ht="15.75" thickBot="1">
      <c r="A659" s="24" t="s">
        <v>16</v>
      </c>
      <c r="B659" s="33"/>
      <c r="C659" s="33"/>
      <c r="D659" s="33"/>
      <c r="E659" s="37">
        <f>SUM(E655:E658)</f>
        <v>314000000</v>
      </c>
      <c r="F659" s="38"/>
    </row>
    <row r="660" spans="1:6" ht="15.75" thickBot="1">
      <c r="A660" s="22"/>
      <c r="B660" s="22"/>
      <c r="C660" s="22"/>
      <c r="D660" s="22" t="s">
        <v>23</v>
      </c>
      <c r="E660" s="23"/>
      <c r="F660" s="22"/>
    </row>
    <row r="661" spans="1:6" ht="15.75" thickBot="1">
      <c r="A661" s="328" t="s">
        <v>599</v>
      </c>
      <c r="B661" s="329"/>
      <c r="C661" s="329"/>
      <c r="D661" s="329"/>
      <c r="E661" s="329"/>
      <c r="F661" s="330"/>
    </row>
    <row r="662" spans="1:6" ht="15.75" thickBot="1">
      <c r="A662" s="271" t="s">
        <v>89</v>
      </c>
      <c r="B662" s="272"/>
      <c r="C662" s="272"/>
      <c r="D662" s="272"/>
      <c r="E662" s="272"/>
      <c r="F662" s="273"/>
    </row>
    <row r="663" spans="1:6" ht="15.75" thickBot="1">
      <c r="A663" s="331" t="s">
        <v>594</v>
      </c>
      <c r="B663" s="332"/>
      <c r="C663" s="332"/>
      <c r="D663" s="332"/>
      <c r="E663" s="332"/>
      <c r="F663" s="333"/>
    </row>
    <row r="664" spans="1:6">
      <c r="A664" s="331" t="s">
        <v>0</v>
      </c>
      <c r="B664" s="332"/>
      <c r="C664" s="332"/>
      <c r="D664" s="332"/>
      <c r="E664" s="332"/>
      <c r="F664" s="333"/>
    </row>
    <row r="665" spans="1:6" ht="18.75" customHeight="1" thickBot="1">
      <c r="A665" s="277" t="s">
        <v>595</v>
      </c>
      <c r="B665" s="278"/>
      <c r="C665" s="278"/>
      <c r="D665" s="278"/>
      <c r="E665" s="278"/>
      <c r="F665" s="279"/>
    </row>
    <row r="666" spans="1:6">
      <c r="A666" s="331" t="s">
        <v>1</v>
      </c>
      <c r="B666" s="332"/>
      <c r="C666" s="332"/>
      <c r="D666" s="332"/>
      <c r="E666" s="332"/>
      <c r="F666" s="333"/>
    </row>
    <row r="667" spans="1:6" ht="33.75" customHeight="1" thickBot="1">
      <c r="A667" s="325" t="s">
        <v>596</v>
      </c>
      <c r="B667" s="326"/>
      <c r="C667" s="326"/>
      <c r="D667" s="326"/>
      <c r="E667" s="326"/>
      <c r="F667" s="327"/>
    </row>
    <row r="668" spans="1:6">
      <c r="A668" s="331" t="s">
        <v>3</v>
      </c>
      <c r="B668" s="332"/>
      <c r="C668" s="332"/>
      <c r="D668" s="332"/>
      <c r="E668" s="332"/>
      <c r="F668" s="333"/>
    </row>
    <row r="669" spans="1:6" ht="15.75" thickBot="1">
      <c r="A669" s="325" t="s">
        <v>597</v>
      </c>
      <c r="B669" s="326"/>
      <c r="C669" s="326"/>
      <c r="D669" s="326"/>
      <c r="E669" s="326"/>
      <c r="F669" s="327"/>
    </row>
    <row r="670" spans="1:6" ht="24.75" thickBot="1">
      <c r="A670" s="43" t="s">
        <v>5</v>
      </c>
      <c r="B670" s="43" t="s">
        <v>6</v>
      </c>
      <c r="C670" s="43" t="s">
        <v>28</v>
      </c>
      <c r="D670" s="43" t="s">
        <v>8</v>
      </c>
      <c r="E670" s="44" t="s">
        <v>9</v>
      </c>
      <c r="F670" s="45" t="s">
        <v>10</v>
      </c>
    </row>
    <row r="671" spans="1:6" ht="15.75" thickBot="1">
      <c r="A671" s="71" t="s">
        <v>607</v>
      </c>
      <c r="B671" s="70" t="s">
        <v>598</v>
      </c>
      <c r="C671" s="70" t="s">
        <v>14</v>
      </c>
      <c r="D671" s="73">
        <v>1</v>
      </c>
      <c r="E671" s="138">
        <v>100000</v>
      </c>
      <c r="F671" s="70">
        <v>102</v>
      </c>
    </row>
    <row r="672" spans="1:6" ht="15.75" thickBot="1">
      <c r="A672" s="53" t="s">
        <v>16</v>
      </c>
      <c r="B672" s="196"/>
      <c r="C672" s="196"/>
      <c r="D672" s="196"/>
      <c r="E672" s="54">
        <f>SUM(E671:E671)</f>
        <v>100000</v>
      </c>
      <c r="F672" s="197"/>
    </row>
    <row r="673" spans="1:8" ht="15.75" thickBot="1">
      <c r="A673" s="39"/>
      <c r="B673" s="130"/>
      <c r="C673" s="130"/>
      <c r="D673" s="130"/>
      <c r="E673" s="41"/>
      <c r="F673" s="130"/>
      <c r="G673" s="8"/>
      <c r="H673" s="8"/>
    </row>
    <row r="674" spans="1:8" ht="15.75" thickBot="1">
      <c r="A674" s="328" t="s">
        <v>601</v>
      </c>
      <c r="B674" s="329"/>
      <c r="C674" s="329"/>
      <c r="D674" s="329"/>
      <c r="E674" s="329"/>
      <c r="F674" s="330"/>
      <c r="G674" s="8"/>
      <c r="H674" s="8"/>
    </row>
    <row r="675" spans="1:8" ht="15.75" thickBot="1">
      <c r="A675" s="271" t="s">
        <v>89</v>
      </c>
      <c r="B675" s="272"/>
      <c r="C675" s="272"/>
      <c r="D675" s="272"/>
      <c r="E675" s="272"/>
      <c r="F675" s="273"/>
      <c r="G675" s="8"/>
      <c r="H675" s="8"/>
    </row>
    <row r="676" spans="1:8" ht="21" customHeight="1" thickBot="1">
      <c r="A676" s="331" t="s">
        <v>643</v>
      </c>
      <c r="B676" s="332"/>
      <c r="C676" s="332"/>
      <c r="D676" s="332"/>
      <c r="E676" s="332"/>
      <c r="F676" s="333"/>
      <c r="G676" s="8"/>
      <c r="H676" s="8"/>
    </row>
    <row r="677" spans="1:8">
      <c r="A677" s="331" t="s">
        <v>0</v>
      </c>
      <c r="B677" s="332"/>
      <c r="C677" s="332"/>
      <c r="D677" s="332"/>
      <c r="E677" s="332"/>
      <c r="F677" s="333"/>
      <c r="G677" s="8"/>
      <c r="H677" s="8"/>
    </row>
    <row r="678" spans="1:8" ht="15.75" thickBot="1">
      <c r="A678" s="277" t="s">
        <v>602</v>
      </c>
      <c r="B678" s="278"/>
      <c r="C678" s="278"/>
      <c r="D678" s="278"/>
      <c r="E678" s="278"/>
      <c r="F678" s="279"/>
      <c r="G678" s="8"/>
      <c r="H678" s="8"/>
    </row>
    <row r="679" spans="1:8">
      <c r="A679" s="331" t="s">
        <v>1</v>
      </c>
      <c r="B679" s="332"/>
      <c r="C679" s="332"/>
      <c r="D679" s="332"/>
      <c r="E679" s="332"/>
      <c r="F679" s="333"/>
      <c r="G679" s="8"/>
      <c r="H679" s="8"/>
    </row>
    <row r="680" spans="1:8" ht="18" customHeight="1" thickBot="1">
      <c r="A680" s="325" t="s">
        <v>603</v>
      </c>
      <c r="B680" s="326"/>
      <c r="C680" s="326"/>
      <c r="D680" s="326"/>
      <c r="E680" s="326"/>
      <c r="F680" s="327"/>
      <c r="G680" s="8"/>
      <c r="H680" s="8"/>
    </row>
    <row r="681" spans="1:8">
      <c r="A681" s="331" t="s">
        <v>3</v>
      </c>
      <c r="B681" s="332"/>
      <c r="C681" s="332"/>
      <c r="D681" s="332"/>
      <c r="E681" s="332"/>
      <c r="F681" s="333"/>
      <c r="G681" s="8"/>
      <c r="H681" s="8"/>
    </row>
    <row r="682" spans="1:8" ht="15.75" thickBot="1">
      <c r="A682" s="325" t="s">
        <v>604</v>
      </c>
      <c r="B682" s="326"/>
      <c r="C682" s="326"/>
      <c r="D682" s="326"/>
      <c r="E682" s="326"/>
      <c r="F682" s="327"/>
      <c r="G682" s="8"/>
      <c r="H682" s="8"/>
    </row>
    <row r="683" spans="1:8" ht="24.75" thickBot="1">
      <c r="A683" s="43" t="s">
        <v>5</v>
      </c>
      <c r="B683" s="43" t="s">
        <v>6</v>
      </c>
      <c r="C683" s="43" t="s">
        <v>28</v>
      </c>
      <c r="D683" s="43" t="s">
        <v>8</v>
      </c>
      <c r="E683" s="44" t="s">
        <v>9</v>
      </c>
      <c r="F683" s="45" t="s">
        <v>10</v>
      </c>
      <c r="G683" s="8"/>
      <c r="H683" s="8"/>
    </row>
    <row r="684" spans="1:8" ht="15.75" thickBot="1">
      <c r="A684" s="71" t="s">
        <v>608</v>
      </c>
      <c r="B684" s="70" t="s">
        <v>598</v>
      </c>
      <c r="C684" s="70" t="s">
        <v>14</v>
      </c>
      <c r="D684" s="73">
        <v>1</v>
      </c>
      <c r="E684" s="138">
        <v>100000</v>
      </c>
      <c r="F684" s="70">
        <v>100</v>
      </c>
      <c r="G684" s="8"/>
      <c r="H684" s="8"/>
    </row>
    <row r="685" spans="1:8" ht="15.75" thickBot="1">
      <c r="A685" s="53" t="s">
        <v>16</v>
      </c>
      <c r="B685" s="196"/>
      <c r="C685" s="196"/>
      <c r="D685" s="196"/>
      <c r="E685" s="54">
        <f>SUM(E684:E684)</f>
        <v>100000</v>
      </c>
      <c r="F685" s="197"/>
      <c r="G685" s="8"/>
      <c r="H685" s="8"/>
    </row>
    <row r="686" spans="1:8" ht="15.75" thickBot="1">
      <c r="A686" s="39"/>
      <c r="B686" s="130"/>
      <c r="C686" s="130"/>
      <c r="D686" s="130"/>
      <c r="E686" s="41"/>
      <c r="F686" s="130"/>
      <c r="G686" s="8"/>
      <c r="H686" s="8"/>
    </row>
    <row r="687" spans="1:8" ht="15.75" thickBot="1">
      <c r="A687" s="334" t="s">
        <v>91</v>
      </c>
      <c r="B687" s="335"/>
      <c r="C687" s="335"/>
      <c r="D687" s="335"/>
      <c r="E687" s="335"/>
      <c r="F687" s="336"/>
    </row>
    <row r="688" spans="1:8" ht="15.75" thickBot="1">
      <c r="A688" s="337" t="s">
        <v>89</v>
      </c>
      <c r="B688" s="338"/>
      <c r="C688" s="338"/>
      <c r="D688" s="338"/>
      <c r="E688" s="338"/>
      <c r="F688" s="339"/>
    </row>
    <row r="689" spans="1:6" ht="15.75" thickBot="1">
      <c r="A689" s="331" t="s">
        <v>605</v>
      </c>
      <c r="B689" s="332"/>
      <c r="C689" s="332"/>
      <c r="D689" s="332"/>
      <c r="E689" s="332"/>
      <c r="F689" s="333"/>
    </row>
    <row r="690" spans="1:6">
      <c r="A690" s="331" t="s">
        <v>0</v>
      </c>
      <c r="B690" s="332"/>
      <c r="C690" s="332"/>
      <c r="D690" s="332"/>
      <c r="E690" s="332"/>
      <c r="F690" s="333"/>
    </row>
    <row r="691" spans="1:6" ht="37.5" customHeight="1" thickBot="1">
      <c r="A691" s="277" t="s">
        <v>69</v>
      </c>
      <c r="B691" s="278"/>
      <c r="C691" s="278"/>
      <c r="D691" s="278"/>
      <c r="E691" s="278"/>
      <c r="F691" s="279"/>
    </row>
    <row r="692" spans="1:6">
      <c r="A692" s="331" t="s">
        <v>1</v>
      </c>
      <c r="B692" s="332"/>
      <c r="C692" s="332"/>
      <c r="D692" s="332"/>
      <c r="E692" s="332"/>
      <c r="F692" s="333"/>
    </row>
    <row r="693" spans="1:6" ht="12.75" customHeight="1" thickBot="1">
      <c r="A693" s="325" t="s">
        <v>70</v>
      </c>
      <c r="B693" s="326"/>
      <c r="C693" s="326"/>
      <c r="D693" s="326"/>
      <c r="E693" s="326"/>
      <c r="F693" s="327"/>
    </row>
    <row r="694" spans="1:6">
      <c r="A694" s="331" t="s">
        <v>3</v>
      </c>
      <c r="B694" s="332"/>
      <c r="C694" s="332"/>
      <c r="D694" s="332"/>
      <c r="E694" s="332"/>
      <c r="F694" s="333"/>
    </row>
    <row r="695" spans="1:6" ht="17.25" customHeight="1" thickBot="1">
      <c r="A695" s="325" t="s">
        <v>71</v>
      </c>
      <c r="B695" s="326"/>
      <c r="C695" s="326"/>
      <c r="D695" s="326"/>
      <c r="E695" s="326"/>
      <c r="F695" s="327"/>
    </row>
    <row r="696" spans="1:6" ht="13.5" customHeight="1" thickBot="1">
      <c r="A696" s="43" t="s">
        <v>5</v>
      </c>
      <c r="B696" s="43" t="s">
        <v>6</v>
      </c>
      <c r="C696" s="43" t="s">
        <v>28</v>
      </c>
      <c r="D696" s="43" t="s">
        <v>8</v>
      </c>
      <c r="E696" s="44" t="s">
        <v>9</v>
      </c>
      <c r="F696" s="45" t="s">
        <v>10</v>
      </c>
    </row>
    <row r="697" spans="1:6" ht="15.75" thickBot="1">
      <c r="A697" s="71" t="s">
        <v>600</v>
      </c>
      <c r="B697" s="70" t="s">
        <v>44</v>
      </c>
      <c r="C697" s="70" t="s">
        <v>14</v>
      </c>
      <c r="D697" s="73">
        <v>1</v>
      </c>
      <c r="E697" s="138">
        <v>700000</v>
      </c>
      <c r="F697" s="70">
        <v>100</v>
      </c>
    </row>
    <row r="698" spans="1:6" ht="15.75" thickBot="1">
      <c r="A698" s="120" t="s">
        <v>653</v>
      </c>
      <c r="B698" s="33" t="s">
        <v>19</v>
      </c>
      <c r="C698" s="33" t="s">
        <v>14</v>
      </c>
      <c r="D698" s="34">
        <v>1</v>
      </c>
      <c r="E698" s="35">
        <v>89812000</v>
      </c>
      <c r="F698" s="70">
        <v>100</v>
      </c>
    </row>
    <row r="699" spans="1:6" ht="15.75" thickBot="1">
      <c r="A699" s="24" t="s">
        <v>16</v>
      </c>
      <c r="B699" s="120"/>
      <c r="C699" s="120"/>
      <c r="D699" s="120"/>
      <c r="E699" s="37">
        <f>SUM(E697:E698)</f>
        <v>90512000</v>
      </c>
      <c r="F699" s="128"/>
    </row>
    <row r="700" spans="1:6" ht="15.75" thickBot="1">
      <c r="A700" s="39"/>
      <c r="B700" s="130"/>
      <c r="C700" s="130"/>
      <c r="D700" s="130"/>
      <c r="E700" s="41"/>
      <c r="F700" s="130"/>
    </row>
    <row r="701" spans="1:6" ht="15.75" thickBot="1">
      <c r="A701" s="237" t="s">
        <v>592</v>
      </c>
      <c r="B701" s="238"/>
      <c r="C701" s="238"/>
      <c r="D701" s="238"/>
      <c r="E701" s="323">
        <f>SUM(E18+E40+E51+E63+E89+E230+E253+E274+E304+E338+E370+E388+E408+E441+E458+E470+E483+E543+E565+E581+E597+E614+E630+E643+E659+E672+E685+E699)</f>
        <v>3393148264</v>
      </c>
      <c r="F701" s="324"/>
    </row>
    <row r="702" spans="1:6" ht="15.75">
      <c r="A702" s="2"/>
    </row>
    <row r="703" spans="1:6" ht="15.75">
      <c r="A703" s="2" t="s">
        <v>23</v>
      </c>
    </row>
    <row r="704" spans="1:6">
      <c r="A704" s="3" t="s">
        <v>23</v>
      </c>
      <c r="B704" t="s">
        <v>23</v>
      </c>
    </row>
    <row r="706" spans="5:5">
      <c r="E706" s="9" t="s">
        <v>23</v>
      </c>
    </row>
  </sheetData>
  <mergeCells count="278">
    <mergeCell ref="A640:F640"/>
    <mergeCell ref="A634:F634"/>
    <mergeCell ref="A636:F636"/>
    <mergeCell ref="A637:F637"/>
    <mergeCell ref="A574:F574"/>
    <mergeCell ref="A575:F575"/>
    <mergeCell ref="A599:F599"/>
    <mergeCell ref="A600:F600"/>
    <mergeCell ref="A601:F601"/>
    <mergeCell ref="A603:F603"/>
    <mergeCell ref="A604:F604"/>
    <mergeCell ref="A602:F602"/>
    <mergeCell ref="A583:F583"/>
    <mergeCell ref="A584:F584"/>
    <mergeCell ref="A585:F585"/>
    <mergeCell ref="A586:F586"/>
    <mergeCell ref="A587:F587"/>
    <mergeCell ref="A416:F416"/>
    <mergeCell ref="A417:F417"/>
    <mergeCell ref="A418:F418"/>
    <mergeCell ref="A410:F410"/>
    <mergeCell ref="A411:F411"/>
    <mergeCell ref="A412:F412"/>
    <mergeCell ref="A570:F570"/>
    <mergeCell ref="A571:F571"/>
    <mergeCell ref="A489:F489"/>
    <mergeCell ref="A490:F490"/>
    <mergeCell ref="A491:F491"/>
    <mergeCell ref="A492:F492"/>
    <mergeCell ref="A550:F550"/>
    <mergeCell ref="A551:F551"/>
    <mergeCell ref="A553:F553"/>
    <mergeCell ref="A567:F567"/>
    <mergeCell ref="A568:F568"/>
    <mergeCell ref="A3:F3"/>
    <mergeCell ref="A1:F1"/>
    <mergeCell ref="A446:F446"/>
    <mergeCell ref="A447:F447"/>
    <mergeCell ref="A448:F448"/>
    <mergeCell ref="A449:F449"/>
    <mergeCell ref="A450:F450"/>
    <mergeCell ref="A451:F451"/>
    <mergeCell ref="A443:F443"/>
    <mergeCell ref="A444:F444"/>
    <mergeCell ref="A445:F445"/>
    <mergeCell ref="A72:F72"/>
    <mergeCell ref="A73:F73"/>
    <mergeCell ref="A255:F255"/>
    <mergeCell ref="A256:F256"/>
    <mergeCell ref="A257:F257"/>
    <mergeCell ref="A258:F258"/>
    <mergeCell ref="A259:F259"/>
    <mergeCell ref="A260:F260"/>
    <mergeCell ref="A261:F261"/>
    <mergeCell ref="A262:F262"/>
    <mergeCell ref="A263:F263"/>
    <mergeCell ref="A264:F264"/>
    <mergeCell ref="A91:F91"/>
    <mergeCell ref="A645:F645"/>
    <mergeCell ref="A472:F472"/>
    <mergeCell ref="A473:F473"/>
    <mergeCell ref="A474:F474"/>
    <mergeCell ref="A475:F475"/>
    <mergeCell ref="A476:F476"/>
    <mergeCell ref="A477:F477"/>
    <mergeCell ref="A478:F478"/>
    <mergeCell ref="A622:F622"/>
    <mergeCell ref="A623:F623"/>
    <mergeCell ref="A624:F624"/>
    <mergeCell ref="A621:F621"/>
    <mergeCell ref="A547:F547"/>
    <mergeCell ref="A548:F548"/>
    <mergeCell ref="A549:F549"/>
    <mergeCell ref="A479:F479"/>
    <mergeCell ref="A569:F569"/>
    <mergeCell ref="A643:D643"/>
    <mergeCell ref="A619:F619"/>
    <mergeCell ref="A635:F635"/>
    <mergeCell ref="A618:F618"/>
    <mergeCell ref="A620:F620"/>
    <mergeCell ref="A572:F572"/>
    <mergeCell ref="A573:F573"/>
    <mergeCell ref="A675:F675"/>
    <mergeCell ref="A676:F676"/>
    <mergeCell ref="A677:F677"/>
    <mergeCell ref="A678:F678"/>
    <mergeCell ref="A691:F691"/>
    <mergeCell ref="A692:F692"/>
    <mergeCell ref="A693:F693"/>
    <mergeCell ref="A694:F694"/>
    <mergeCell ref="A695:F695"/>
    <mergeCell ref="A687:F687"/>
    <mergeCell ref="A688:F688"/>
    <mergeCell ref="A689:F689"/>
    <mergeCell ref="A690:F690"/>
    <mergeCell ref="A701:D701"/>
    <mergeCell ref="E701:F701"/>
    <mergeCell ref="A651:F651"/>
    <mergeCell ref="A652:F652"/>
    <mergeCell ref="A653:F653"/>
    <mergeCell ref="A646:F646"/>
    <mergeCell ref="A647:F647"/>
    <mergeCell ref="A648:F648"/>
    <mergeCell ref="A649:F649"/>
    <mergeCell ref="A650:F650"/>
    <mergeCell ref="A661:F661"/>
    <mergeCell ref="A662:F662"/>
    <mergeCell ref="A663:F663"/>
    <mergeCell ref="A664:F664"/>
    <mergeCell ref="A665:F665"/>
    <mergeCell ref="A666:F666"/>
    <mergeCell ref="A667:F667"/>
    <mergeCell ref="A679:F679"/>
    <mergeCell ref="A680:F680"/>
    <mergeCell ref="A681:F681"/>
    <mergeCell ref="A682:F682"/>
    <mergeCell ref="A668:F668"/>
    <mergeCell ref="A669:F669"/>
    <mergeCell ref="A674:F674"/>
    <mergeCell ref="A638:F638"/>
    <mergeCell ref="A639:F639"/>
    <mergeCell ref="A588:F588"/>
    <mergeCell ref="A589:F589"/>
    <mergeCell ref="A590:F590"/>
    <mergeCell ref="A591:F591"/>
    <mergeCell ref="A605:F605"/>
    <mergeCell ref="A606:F606"/>
    <mergeCell ref="A607:F607"/>
    <mergeCell ref="A614:D614"/>
    <mergeCell ref="A616:F616"/>
    <mergeCell ref="A617:F617"/>
    <mergeCell ref="A630:D630"/>
    <mergeCell ref="A632:F632"/>
    <mergeCell ref="A633:F633"/>
    <mergeCell ref="A92:F92"/>
    <mergeCell ref="A93:F93"/>
    <mergeCell ref="A94:F94"/>
    <mergeCell ref="A95:F95"/>
    <mergeCell ref="A96:F96"/>
    <mergeCell ref="A97:F97"/>
    <mergeCell ref="A98:F98"/>
    <mergeCell ref="A99:F99"/>
    <mergeCell ref="A100:F100"/>
    <mergeCell ref="A101:F101"/>
    <mergeCell ref="A102:F102"/>
    <mergeCell ref="A232:F232"/>
    <mergeCell ref="A233:F233"/>
    <mergeCell ref="A234:F234"/>
    <mergeCell ref="A235:F235"/>
    <mergeCell ref="A236:F236"/>
    <mergeCell ref="A237:F237"/>
    <mergeCell ref="A238:F238"/>
    <mergeCell ref="A71:F71"/>
    <mergeCell ref="A10:F10"/>
    <mergeCell ref="A11:F11"/>
    <mergeCell ref="A12:F12"/>
    <mergeCell ref="A13:F13"/>
    <mergeCell ref="A65:F65"/>
    <mergeCell ref="A66:F66"/>
    <mergeCell ref="A42:F42"/>
    <mergeCell ref="A53:F53"/>
    <mergeCell ref="A54:F54"/>
    <mergeCell ref="A55:F55"/>
    <mergeCell ref="A68:F68"/>
    <mergeCell ref="A20:F20"/>
    <mergeCell ref="A21:F21"/>
    <mergeCell ref="A22:F22"/>
    <mergeCell ref="A23:F23"/>
    <mergeCell ref="A24:F24"/>
    <mergeCell ref="A25:F25"/>
    <mergeCell ref="A5:F5"/>
    <mergeCell ref="A6:F6"/>
    <mergeCell ref="A7:F7"/>
    <mergeCell ref="A8:F8"/>
    <mergeCell ref="A9:F9"/>
    <mergeCell ref="A276:F276"/>
    <mergeCell ref="A277:F277"/>
    <mergeCell ref="A278:F278"/>
    <mergeCell ref="A279:F279"/>
    <mergeCell ref="A43:F43"/>
    <mergeCell ref="A44:F44"/>
    <mergeCell ref="A45:F45"/>
    <mergeCell ref="A46:F46"/>
    <mergeCell ref="A67:F67"/>
    <mergeCell ref="A47:F47"/>
    <mergeCell ref="A56:F56"/>
    <mergeCell ref="A57:F57"/>
    <mergeCell ref="A58:F58"/>
    <mergeCell ref="A239:F239"/>
    <mergeCell ref="A240:F240"/>
    <mergeCell ref="A241:F241"/>
    <mergeCell ref="A242:F242"/>
    <mergeCell ref="A69:F69"/>
    <mergeCell ref="A70:F70"/>
    <mergeCell ref="A280:F280"/>
    <mergeCell ref="A281:F281"/>
    <mergeCell ref="A265:F265"/>
    <mergeCell ref="A266:F266"/>
    <mergeCell ref="A267:F267"/>
    <mergeCell ref="A268:F268"/>
    <mergeCell ref="A282:F282"/>
    <mergeCell ref="A283:F283"/>
    <mergeCell ref="A284:F284"/>
    <mergeCell ref="A285:F285"/>
    <mergeCell ref="A286:F286"/>
    <mergeCell ref="A287:F287"/>
    <mergeCell ref="A288:F288"/>
    <mergeCell ref="A289:F289"/>
    <mergeCell ref="A290:F290"/>
    <mergeCell ref="A305:F305"/>
    <mergeCell ref="A306:F306"/>
    <mergeCell ref="A307:F307"/>
    <mergeCell ref="A308:F308"/>
    <mergeCell ref="A309:F309"/>
    <mergeCell ref="A310:F310"/>
    <mergeCell ref="A311:F311"/>
    <mergeCell ref="A312:F312"/>
    <mergeCell ref="A313:F313"/>
    <mergeCell ref="A314:F314"/>
    <mergeCell ref="A315:F315"/>
    <mergeCell ref="A316:F316"/>
    <mergeCell ref="A317:F317"/>
    <mergeCell ref="A318:F318"/>
    <mergeCell ref="A340:F340"/>
    <mergeCell ref="A341:F341"/>
    <mergeCell ref="A342:F342"/>
    <mergeCell ref="A345:F345"/>
    <mergeCell ref="A343:F343"/>
    <mergeCell ref="A344:F344"/>
    <mergeCell ref="A346:F346"/>
    <mergeCell ref="A347:F347"/>
    <mergeCell ref="A348:F348"/>
    <mergeCell ref="A400:F400"/>
    <mergeCell ref="A379:F379"/>
    <mergeCell ref="A380:F380"/>
    <mergeCell ref="A381:F381"/>
    <mergeCell ref="A390:F390"/>
    <mergeCell ref="A391:F391"/>
    <mergeCell ref="A392:F392"/>
    <mergeCell ref="A393:F393"/>
    <mergeCell ref="A394:F394"/>
    <mergeCell ref="A395:F395"/>
    <mergeCell ref="A349:F349"/>
    <mergeCell ref="A350:F350"/>
    <mergeCell ref="A351:F351"/>
    <mergeCell ref="A396:F396"/>
    <mergeCell ref="A397:F397"/>
    <mergeCell ref="A398:F398"/>
    <mergeCell ref="A399:F399"/>
    <mergeCell ref="A352:F352"/>
    <mergeCell ref="A353:F353"/>
    <mergeCell ref="A372:F372"/>
    <mergeCell ref="A373:F373"/>
    <mergeCell ref="A374:F374"/>
    <mergeCell ref="A375:F375"/>
    <mergeCell ref="A376:F376"/>
    <mergeCell ref="A377:F377"/>
    <mergeCell ref="A378:F378"/>
    <mergeCell ref="A488:F488"/>
    <mergeCell ref="A545:F545"/>
    <mergeCell ref="A546:F546"/>
    <mergeCell ref="A552:F552"/>
    <mergeCell ref="A485:F485"/>
    <mergeCell ref="A487:F487"/>
    <mergeCell ref="A486:F486"/>
    <mergeCell ref="A453:F453"/>
    <mergeCell ref="A467:F467"/>
    <mergeCell ref="A462:F462"/>
    <mergeCell ref="A463:F463"/>
    <mergeCell ref="A464:F464"/>
    <mergeCell ref="A465:F465"/>
    <mergeCell ref="A466:F466"/>
    <mergeCell ref="A460:F460"/>
    <mergeCell ref="A461:F461"/>
    <mergeCell ref="A452:F452"/>
    <mergeCell ref="A413:F413"/>
    <mergeCell ref="A414:F414"/>
    <mergeCell ref="A415:F415"/>
  </mergeCells>
  <pageMargins left="0.51181102362204722" right="0.5118110236220472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Q12" sqref="Q12"/>
    </sheetView>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2:F38"/>
  <sheetViews>
    <sheetView workbookViewId="0">
      <selection activeCell="A14" sqref="A14"/>
    </sheetView>
  </sheetViews>
  <sheetFormatPr defaultRowHeight="15"/>
  <cols>
    <col min="1" max="1" width="68.85546875" customWidth="1"/>
    <col min="2" max="2" width="28" style="10" customWidth="1"/>
    <col min="3" max="3" width="28.140625" customWidth="1"/>
  </cols>
  <sheetData>
    <row r="2" spans="1:2" ht="15.75">
      <c r="A2" s="375" t="s">
        <v>647</v>
      </c>
      <c r="B2" s="375"/>
    </row>
    <row r="3" spans="1:2" ht="15.75">
      <c r="A3" s="375" t="s">
        <v>649</v>
      </c>
      <c r="B3" s="375"/>
    </row>
    <row r="4" spans="1:2" ht="15.75">
      <c r="A4" s="375" t="s">
        <v>648</v>
      </c>
      <c r="B4" s="375"/>
    </row>
    <row r="6" spans="1:2" ht="15.75">
      <c r="A6" s="203"/>
      <c r="B6" s="204" t="s">
        <v>682</v>
      </c>
    </row>
    <row r="7" spans="1:2" ht="18">
      <c r="A7" s="376" t="s">
        <v>650</v>
      </c>
      <c r="B7" s="376"/>
    </row>
    <row r="8" spans="1:2" ht="15.75" thickBot="1"/>
    <row r="9" spans="1:2" ht="15.75" thickBot="1">
      <c r="A9" s="11" t="s">
        <v>646</v>
      </c>
      <c r="B9" s="12" t="s">
        <v>9</v>
      </c>
    </row>
    <row r="10" spans="1:2">
      <c r="A10" s="13" t="s">
        <v>610</v>
      </c>
      <c r="B10" s="15">
        <f>SUM('PPA 2017 '!E18)</f>
        <v>215000000</v>
      </c>
    </row>
    <row r="11" spans="1:2">
      <c r="A11" s="14" t="s">
        <v>611</v>
      </c>
      <c r="B11" s="16">
        <f>SUM('PPA 2017 '!E40)</f>
        <v>79400000</v>
      </c>
    </row>
    <row r="12" spans="1:2">
      <c r="A12" s="14" t="s">
        <v>612</v>
      </c>
      <c r="B12" s="16">
        <f>SUM('PPA 2017 '!E51)</f>
        <v>1000000</v>
      </c>
    </row>
    <row r="13" spans="1:2">
      <c r="A13" s="14" t="s">
        <v>692</v>
      </c>
      <c r="B13" s="16">
        <f>SUM('PPA 2017 '!E63)</f>
        <v>15148000</v>
      </c>
    </row>
    <row r="14" spans="1:2">
      <c r="A14" s="14" t="s">
        <v>613</v>
      </c>
      <c r="B14" s="16">
        <f>SUM('PPA 2017 '!E89)</f>
        <v>247600000</v>
      </c>
    </row>
    <row r="15" spans="1:2">
      <c r="A15" s="14" t="s">
        <v>615</v>
      </c>
      <c r="B15" s="16">
        <f>SUM('PPA 2017 '!E230)</f>
        <v>773368000</v>
      </c>
    </row>
    <row r="16" spans="1:2">
      <c r="A16" s="14" t="s">
        <v>617</v>
      </c>
      <c r="B16" s="16">
        <f>SUM('PPA 2017 '!E253)</f>
        <v>26500000</v>
      </c>
    </row>
    <row r="17" spans="1:6">
      <c r="A17" s="14" t="s">
        <v>619</v>
      </c>
      <c r="B17" s="16">
        <f>SUM('PPA 2017 '!E274)</f>
        <v>100450000</v>
      </c>
      <c r="F17" t="s">
        <v>23</v>
      </c>
    </row>
    <row r="18" spans="1:6">
      <c r="A18" s="14" t="s">
        <v>621</v>
      </c>
      <c r="B18" s="16">
        <f>SUM('PPA 2017 '!E304)</f>
        <v>949664</v>
      </c>
    </row>
    <row r="19" spans="1:6">
      <c r="A19" s="14" t="s">
        <v>623</v>
      </c>
      <c r="B19" s="16">
        <f>SUM('PPA 2017 '!E338)</f>
        <v>23955000</v>
      </c>
    </row>
    <row r="20" spans="1:6">
      <c r="A20" s="14" t="s">
        <v>624</v>
      </c>
      <c r="B20" s="16">
        <f>SUM('PPA 2017 '!E370)</f>
        <v>2455600</v>
      </c>
    </row>
    <row r="21" spans="1:6">
      <c r="A21" s="14" t="s">
        <v>626</v>
      </c>
      <c r="B21" s="16">
        <f>SUM('PPA 2017 '!E388)</f>
        <v>2610000</v>
      </c>
    </row>
    <row r="22" spans="1:6">
      <c r="A22" s="14" t="s">
        <v>627</v>
      </c>
      <c r="B22" s="16">
        <f>SUM('PPA 2017 '!E408)</f>
        <v>580000</v>
      </c>
      <c r="C22" s="9"/>
    </row>
    <row r="23" spans="1:6">
      <c r="A23" s="14" t="s">
        <v>628</v>
      </c>
      <c r="B23" s="16">
        <f>SUM('PPA 2017 '!E441)</f>
        <v>708000000</v>
      </c>
    </row>
    <row r="24" spans="1:6">
      <c r="A24" s="14" t="s">
        <v>629</v>
      </c>
      <c r="B24" s="16">
        <f>SUM('PPA 2017 '!E458)</f>
        <v>72000000</v>
      </c>
    </row>
    <row r="25" spans="1:6">
      <c r="A25" s="14" t="s">
        <v>630</v>
      </c>
      <c r="B25" s="16">
        <f>SUM('PPA 2017 '!E470)</f>
        <v>2400000</v>
      </c>
    </row>
    <row r="26" spans="1:6">
      <c r="A26" s="14" t="s">
        <v>632</v>
      </c>
      <c r="B26" s="16">
        <f>SUM('PPA 2017 '!E483)</f>
        <v>9000000</v>
      </c>
      <c r="D26" t="s">
        <v>23</v>
      </c>
    </row>
    <row r="27" spans="1:6">
      <c r="A27" s="14" t="s">
        <v>633</v>
      </c>
      <c r="B27" s="16">
        <f>SUM('PPA 2017 '!E543)</f>
        <v>546500000</v>
      </c>
    </row>
    <row r="28" spans="1:6">
      <c r="A28" s="14" t="s">
        <v>634</v>
      </c>
      <c r="B28" s="16">
        <f>SUM('PPA 2017 '!E565)</f>
        <v>18700000</v>
      </c>
    </row>
    <row r="29" spans="1:6">
      <c r="A29" s="14" t="s">
        <v>635</v>
      </c>
      <c r="B29" s="16">
        <f>SUM('PPA 2017 '!E581)</f>
        <v>19000000</v>
      </c>
    </row>
    <row r="30" spans="1:6">
      <c r="A30" s="14" t="s">
        <v>636</v>
      </c>
      <c r="B30" s="16">
        <f>SUM('PPA 2017 '!E597)</f>
        <v>15000000</v>
      </c>
    </row>
    <row r="31" spans="1:6">
      <c r="A31" s="14" t="s">
        <v>637</v>
      </c>
      <c r="B31" s="16">
        <f>SUM('PPA 2017 '!E614)</f>
        <v>17100000</v>
      </c>
    </row>
    <row r="32" spans="1:6">
      <c r="A32" s="14" t="s">
        <v>638</v>
      </c>
      <c r="B32" s="16">
        <f>SUM('PPA 2017 '!E630)</f>
        <v>62920000</v>
      </c>
    </row>
    <row r="33" spans="1:2">
      <c r="A33" s="14" t="s">
        <v>639</v>
      </c>
      <c r="B33" s="16">
        <f>SUM('PPA 2017 '!E643)</f>
        <v>28800000</v>
      </c>
    </row>
    <row r="34" spans="1:2">
      <c r="A34" s="14" t="s">
        <v>640</v>
      </c>
      <c r="B34" s="16">
        <f>SUM('PPA 2017 '!E659)</f>
        <v>314000000</v>
      </c>
    </row>
    <row r="35" spans="1:2">
      <c r="A35" s="14" t="s">
        <v>641</v>
      </c>
      <c r="B35" s="16">
        <f>SUM('PPA 2017 '!E672)</f>
        <v>100000</v>
      </c>
    </row>
    <row r="36" spans="1:2">
      <c r="A36" s="14" t="s">
        <v>642</v>
      </c>
      <c r="B36" s="16">
        <f>SUM('PPA 2017 '!E685)</f>
        <v>100000</v>
      </c>
    </row>
    <row r="37" spans="1:2" ht="15.75" thickBot="1">
      <c r="A37" s="17" t="s">
        <v>644</v>
      </c>
      <c r="B37" s="19">
        <f>SUM('PPA 2017 '!E699)</f>
        <v>90512000</v>
      </c>
    </row>
    <row r="38" spans="1:2" ht="15.75" thickBot="1">
      <c r="A38" s="18" t="s">
        <v>645</v>
      </c>
      <c r="B38" s="20">
        <f>SUM(B10:B37)</f>
        <v>3393148264</v>
      </c>
    </row>
  </sheetData>
  <mergeCells count="4">
    <mergeCell ref="A2:B2"/>
    <mergeCell ref="A3:B3"/>
    <mergeCell ref="A4:B4"/>
    <mergeCell ref="A7:B7"/>
  </mergeCells>
  <pageMargins left="0.51181102362204722" right="0.51181102362204722" top="0.78740157480314965" bottom="0.78740157480314965" header="0.31496062992125984" footer="0.31496062992125984"/>
  <pageSetup paperSize="9" scale="85" orientation="portrait" r:id="rId1"/>
  <legacyDrawing r:id="rId2"/>
  <oleObjects>
    <oleObject progId="Word.Picture.8" shapeId="3073" r:id="rId3"/>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PPA 2017 </vt:lpstr>
      <vt:lpstr>Plan9</vt:lpstr>
      <vt:lpstr>POR PROGRAMA 2017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f4834</dc:creator>
  <cp:lastModifiedBy>f3944</cp:lastModifiedBy>
  <cp:lastPrinted>2017-10-04T21:45:34Z</cp:lastPrinted>
  <dcterms:created xsi:type="dcterms:W3CDTF">2017-06-30T11:51:18Z</dcterms:created>
  <dcterms:modified xsi:type="dcterms:W3CDTF">2017-10-04T21:45:38Z</dcterms:modified>
</cp:coreProperties>
</file>